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eelarve 15.09" sheetId="1" r:id="rId1"/>
    <sheet name="Tabel 4 Inv nimekiri" sheetId="2" r:id="rId2"/>
  </sheets>
  <definedNames/>
  <calcPr fullCalcOnLoad="1"/>
</workbook>
</file>

<file path=xl/sharedStrings.xml><?xml version="1.0" encoding="utf-8"?>
<sst xmlns="http://schemas.openxmlformats.org/spreadsheetml/2006/main" count="465" uniqueCount="264">
  <si>
    <t>LISA</t>
  </si>
  <si>
    <t>Toila Vallavolikogu 30.09.2020 määrusele nr ....</t>
  </si>
  <si>
    <t>„Toila valla 2020. aasta 2. lisaeelarve vastuvõtmine”</t>
  </si>
  <si>
    <t xml:space="preserve">Toila valla 2020. aasta 2. lisaeelarve </t>
  </si>
  <si>
    <t>tulu/kululiik</t>
  </si>
  <si>
    <t>tegevusala/ valdkonna kood</t>
  </si>
  <si>
    <t>TULUD TULULIIKIDE LÕIKES</t>
  </si>
  <si>
    <t>2020. eelarve kokku (eelarve +      1. lisaeelarve)</t>
  </si>
  <si>
    <t>2. lisaeelarve - eelarve</t>
  </si>
  <si>
    <t>2020. aasta eelarve kokku</t>
  </si>
  <si>
    <t>PÕHITEGEVUSE TULUD KOKKU</t>
  </si>
  <si>
    <t>Maksutulud</t>
  </si>
  <si>
    <t>Tulud kaupade ja teenuste müügist</t>
  </si>
  <si>
    <t>Saadavad toetused tegevuskuludeks</t>
  </si>
  <si>
    <t>Sh tasandusfond</t>
  </si>
  <si>
    <t xml:space="preserve">      toetusfond haridus</t>
  </si>
  <si>
    <t xml:space="preserve">      toetusfond muud toetused </t>
  </si>
  <si>
    <t>Sihtfinantseerimine tegevuskuludeks</t>
  </si>
  <si>
    <t>Muud tegevustulud</t>
  </si>
  <si>
    <t>Maksutulud kokku sh.</t>
  </si>
  <si>
    <t>sh</t>
  </si>
  <si>
    <t>Vallavalitsemise valdkond</t>
  </si>
  <si>
    <t>01112</t>
  </si>
  <si>
    <t>Füüsilise isiku tulumaks</t>
  </si>
  <si>
    <t>Maamaks</t>
  </si>
  <si>
    <t xml:space="preserve">Reklaamimaks </t>
  </si>
  <si>
    <t>Majanduse valdkond</t>
  </si>
  <si>
    <t>04520</t>
  </si>
  <si>
    <t>Parkimistasu sadam</t>
  </si>
  <si>
    <t>Tulud kaupade ja teenuste müügist kokku sh.</t>
  </si>
  <si>
    <t>Riigilõivud ehitus, kasutusload jm</t>
  </si>
  <si>
    <t>Tulud sotsiaalabi teenustelt</t>
  </si>
  <si>
    <t>Tulud õiguste jt teenuste müügist</t>
  </si>
  <si>
    <t>Tulud sadama teenuste müügist</t>
  </si>
  <si>
    <t>Tulud sadama üür ja rent</t>
  </si>
  <si>
    <t>05100</t>
  </si>
  <si>
    <t>Tulud majandustegevusest ohtlike jäätmete kogumispunkt</t>
  </si>
  <si>
    <t>06605</t>
  </si>
  <si>
    <t>Tulud majandustegevusest majandus</t>
  </si>
  <si>
    <t>Kultuurivaldkond</t>
  </si>
  <si>
    <t>08107</t>
  </si>
  <si>
    <t>Tulud  teenuste müügist Toila noortekeskused</t>
  </si>
  <si>
    <t>08109</t>
  </si>
  <si>
    <t>Tulud  teenuste müügist Toila sport ja kultuur</t>
  </si>
  <si>
    <t>Tulud majandustegevusest Toila sport ja kultuur</t>
  </si>
  <si>
    <t>08201</t>
  </si>
  <si>
    <t>Tulud raamatukogu majandustegevusest</t>
  </si>
  <si>
    <t>Hariduse valdkond</t>
  </si>
  <si>
    <t>09110</t>
  </si>
  <si>
    <t>Tulud teistelt omavalitsustelt lasteaiateenuste müügist</t>
  </si>
  <si>
    <t>Tulud Voka lasteaiateenuste müügist</t>
  </si>
  <si>
    <t>Tulud Kohtla-Nõmme lasteaiateenuste müügist</t>
  </si>
  <si>
    <t>Tulud Voka lasteaia majandustegevusest</t>
  </si>
  <si>
    <t>09212</t>
  </si>
  <si>
    <t>Tulud Kohtla-Nõmme koolis teenuste müügist</t>
  </si>
  <si>
    <t>Tulud Kohtla-Nõmme Kool majandustegevusest</t>
  </si>
  <si>
    <t>Tulud teistelt omavalitsustelt koolitamisteenuste eest</t>
  </si>
  <si>
    <t>Tulud Toila Gümnaasiumi osutatavate teenuste eest</t>
  </si>
  <si>
    <t>Tulud Toila Gümnaasiumi majandustegevusest</t>
  </si>
  <si>
    <t>09510</t>
  </si>
  <si>
    <t>Tulud teistelt omavalitsustelt huviharidusteenuste eest</t>
  </si>
  <si>
    <t>Tulud Toila Muusika- ja Kunstikooli teenuste müügist</t>
  </si>
  <si>
    <t>Sotsiaalvaldkond</t>
  </si>
  <si>
    <t>10400</t>
  </si>
  <si>
    <t>Tulud Kohtla-Nõmme lastekoduteenuste osutamisest</t>
  </si>
  <si>
    <t>Saadavad toetused tegevuskuludeks sh</t>
  </si>
  <si>
    <t>Toetusfondi lisavahendid</t>
  </si>
  <si>
    <t xml:space="preserve">Tasandusfond (lg 1) </t>
  </si>
  <si>
    <t>Toetused spordi ja kultuurikeskusele</t>
  </si>
  <si>
    <t>Raamatute soetamise toetus</t>
  </si>
  <si>
    <t>08203</t>
  </si>
  <si>
    <t>Eesti Kaevandusmuuseum SA (Kredex)</t>
  </si>
  <si>
    <t>Toetusfond haridus</t>
  </si>
  <si>
    <t>092</t>
  </si>
  <si>
    <t>Toetusfond hariduskuludeks koolid</t>
  </si>
  <si>
    <t>096</t>
  </si>
  <si>
    <t>Toetusfond koolitoit</t>
  </si>
  <si>
    <t>Sihtfinantseerimine tegevuskuludeks sh.</t>
  </si>
  <si>
    <t>04730</t>
  </si>
  <si>
    <t>Turism</t>
  </si>
  <si>
    <t>04510</t>
  </si>
  <si>
    <t>Toetus Jõhvi-Toila kergtee</t>
  </si>
  <si>
    <t>Toetused muud</t>
  </si>
  <si>
    <t>Rahvastikuregistri toimingute toetus</t>
  </si>
  <si>
    <t>Kohalike teede hoiutoetus</t>
  </si>
  <si>
    <t>04740</t>
  </si>
  <si>
    <t>Üldmajanduslikud arendusprojektid</t>
  </si>
  <si>
    <t>Koolieelsete lasteasutuste toetus</t>
  </si>
  <si>
    <t>Koolipiim ja -puuvili</t>
  </si>
  <si>
    <t>Toetused Kohtla-Nõmme Kool</t>
  </si>
  <si>
    <t>Toetused Toila Gümnaasium</t>
  </si>
  <si>
    <t xml:space="preserve">Huvihariduse ja -tegevuse toetus </t>
  </si>
  <si>
    <t>Toetus Toila Muusika ja Kunstikool</t>
  </si>
  <si>
    <t>09800</t>
  </si>
  <si>
    <t>Hariduse haldus Innove toetus koolidele HEV õpilased</t>
  </si>
  <si>
    <t>Muu puuetega inimeste sotsiaalne kaitse</t>
  </si>
  <si>
    <t>Matusetoetus</t>
  </si>
  <si>
    <t>Asendus ja järelhooldusetoetus</t>
  </si>
  <si>
    <t>Muu perekondade ja laste sotsiaalne kaitse</t>
  </si>
  <si>
    <t>Eluasemeteenused sotsiaalsetele riskirühmadele</t>
  </si>
  <si>
    <t>Toimetulekutoetus</t>
  </si>
  <si>
    <t>Muud tegevustulud kokku sh.</t>
  </si>
  <si>
    <t>Saastetasud ja keskk. tekitatud kahju hüvitis</t>
  </si>
  <si>
    <t>Muud tulud varadelt (maavara ja vee-erikasutustasu)</t>
  </si>
  <si>
    <t>Muud tulud</t>
  </si>
  <si>
    <t>KULUD KULULIIKIDE LÕIKES</t>
  </si>
  <si>
    <t>PÕHITEGEVUSE KULUD KOKKU</t>
  </si>
  <si>
    <t>Antavad toetused tegevuskuludeks</t>
  </si>
  <si>
    <t>Sotsiaalabitoetused ja muud toetused füüsilistele isikutele</t>
  </si>
  <si>
    <t>Toetused tegevuskuludeks</t>
  </si>
  <si>
    <t>Muud tegevuskulud</t>
  </si>
  <si>
    <t>50</t>
  </si>
  <si>
    <t>Personalikulud</t>
  </si>
  <si>
    <t>55</t>
  </si>
  <si>
    <t>Majandamiskulud</t>
  </si>
  <si>
    <t>60</t>
  </si>
  <si>
    <t>Muud kulud (sh reservfond)</t>
  </si>
  <si>
    <t>KULUD VALDKONDADE LÕIKES</t>
  </si>
  <si>
    <t>01111</t>
  </si>
  <si>
    <t>Vallavolikogu</t>
  </si>
  <si>
    <t>Vallavalitsus</t>
  </si>
  <si>
    <t>01114</t>
  </si>
  <si>
    <t>Reservfond</t>
  </si>
  <si>
    <t>01116</t>
  </si>
  <si>
    <t>Valimised</t>
  </si>
  <si>
    <t>01800</t>
  </si>
  <si>
    <t>Üldiseloomuga ülekanded valitsussektoris</t>
  </si>
  <si>
    <t>03600</t>
  </si>
  <si>
    <t>Avalik kord ja julgeolek</t>
  </si>
  <si>
    <t>Maanteetransport (vallateede- ja tänavate korrashoid)</t>
  </si>
  <si>
    <t>Toila sadam</t>
  </si>
  <si>
    <t>Jäätmekäitlus</t>
  </si>
  <si>
    <t>05501</t>
  </si>
  <si>
    <t>Avalike alade puhastus</t>
  </si>
  <si>
    <t>05400</t>
  </si>
  <si>
    <t>Heakord</t>
  </si>
  <si>
    <t>06400</t>
  </si>
  <si>
    <t>Tänavavalgustus</t>
  </si>
  <si>
    <t>Muu elamu- ja kommunaalmajan. tegevus</t>
  </si>
  <si>
    <t>08102</t>
  </si>
  <si>
    <t>Sporditegevus</t>
  </si>
  <si>
    <t>Noorsootöö ja noortekeskused</t>
  </si>
  <si>
    <t>Seltsitegevus</t>
  </si>
  <si>
    <t>Toila Valla Spordi ja Kultuurikeskus</t>
  </si>
  <si>
    <t>Toila Vallaraamatukogu</t>
  </si>
  <si>
    <t>Muuseumid</t>
  </si>
  <si>
    <t>08300</t>
  </si>
  <si>
    <t>Vallaleht</t>
  </si>
  <si>
    <t>091</t>
  </si>
  <si>
    <t>Alusharidus kokku</t>
  </si>
  <si>
    <t>Teistele Omavalitsustele jm teenused</t>
  </si>
  <si>
    <t>Toila Lasteaed Naerumeri</t>
  </si>
  <si>
    <t>Voka Lasteaed Naksitrallid</t>
  </si>
  <si>
    <t>Kohtla-Nõmme Kool (lasteaed)</t>
  </si>
  <si>
    <t>Põhi- ja üldkeskhariduse otsekulud kokku</t>
  </si>
  <si>
    <t>Teistele Omavalitsustele teenused</t>
  </si>
  <si>
    <t>Kohtla-Nõmme Kool</t>
  </si>
  <si>
    <t>Toila Gümnaasium põhikool</t>
  </si>
  <si>
    <t>Üldkeskharidus kokku</t>
  </si>
  <si>
    <t>09213</t>
  </si>
  <si>
    <t>Toila Gümnaasium üldkeskharidus</t>
  </si>
  <si>
    <t>09220</t>
  </si>
  <si>
    <t>Toila Gümnaasium kaudsed kulud</t>
  </si>
  <si>
    <t>095</t>
  </si>
  <si>
    <t>Huviharidus kokku</t>
  </si>
  <si>
    <t>Toila Muusika- ja Kunstikool</t>
  </si>
  <si>
    <t>09600</t>
  </si>
  <si>
    <t>Koolitransport</t>
  </si>
  <si>
    <t>09601</t>
  </si>
  <si>
    <t>Koolitoit</t>
  </si>
  <si>
    <t>Muu haridus, sh hariduse haldus</t>
  </si>
  <si>
    <t>10121</t>
  </si>
  <si>
    <t>10200</t>
  </si>
  <si>
    <t>Eakate sotsiaalh. asutused/hooldekodud</t>
  </si>
  <si>
    <t>10201</t>
  </si>
  <si>
    <t>Muu eakate sotsiaalne kaitse</t>
  </si>
  <si>
    <t>10300</t>
  </si>
  <si>
    <t>Toitjak. sotsiaalne kaitse/ matusetoetus</t>
  </si>
  <si>
    <t>Asendus- ja järelhooldusteenus</t>
  </si>
  <si>
    <t>Kohtla-Nõmme Lastekodu</t>
  </si>
  <si>
    <t>10402</t>
  </si>
  <si>
    <t>10500</t>
  </si>
  <si>
    <t>Töötute sotsiaalne kaitse</t>
  </si>
  <si>
    <t>10600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</si>
  <si>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</si>
  <si>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</si>
  <si>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</si>
  <si>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</si>
  <si>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</si>
  <si>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</si>
  <si>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Liikmemaksud</t>
  </si>
  <si>
    <t>PÕHITEGEVUSE TULEM</t>
  </si>
  <si>
    <t>INVESTEERIMISTEGEVUS KOKKU</t>
  </si>
  <si>
    <t>Põhivara müük (+)</t>
  </si>
  <si>
    <t>Põhivara soetus (-)</t>
  </si>
  <si>
    <t>35</t>
  </si>
  <si>
    <t>Põhivara soetuseks saadav sihtfinantseerimine(+)</t>
  </si>
  <si>
    <t>45</t>
  </si>
  <si>
    <t>Põhivara soetuseks antav sihtfinantseerimine(-)</t>
  </si>
  <si>
    <t>Osaluste müük (+)</t>
  </si>
  <si>
    <t>Tagasilaekuvad laenud (+)</t>
  </si>
  <si>
    <t>650</t>
  </si>
  <si>
    <t>Finantstkulud (-)</t>
  </si>
  <si>
    <t>EELARVE TULEM PUUDUJÄÄK (-)</t>
  </si>
  <si>
    <t>2020 eelarve kokku (eelarve +I lisa)</t>
  </si>
  <si>
    <t>FINANTSEERIMISTEGEVUS</t>
  </si>
  <si>
    <t>2586</t>
  </si>
  <si>
    <t>Kohustuste tasumine (-)</t>
  </si>
  <si>
    <t>LAENUKOHUSTUSED</t>
  </si>
  <si>
    <t>258</t>
  </si>
  <si>
    <t>Võlakohustused seisuga 01.01</t>
  </si>
  <si>
    <t>Võlakohustused seisuga 31.12.</t>
  </si>
  <si>
    <t>LIKVIIDSED VARAD</t>
  </si>
  <si>
    <t>Likviidsed varad seisuga 01.01.</t>
  </si>
  <si>
    <t>100</t>
  </si>
  <si>
    <t>Likviidsete varade muutus (- vähenemine)</t>
  </si>
  <si>
    <t>Likviidsed varad</t>
  </si>
  <si>
    <t>NÕUETE JA KOHUSTUSTE SALDO MUUTUS (+/-)</t>
  </si>
  <si>
    <t>Investeeringuobjektid</t>
  </si>
  <si>
    <t>muudatused</t>
  </si>
  <si>
    <t>2020. aasta 2. lisaeelarve</t>
  </si>
  <si>
    <t>Vallamaja remonttööd</t>
  </si>
  <si>
    <t>Omafinantseering</t>
  </si>
  <si>
    <t>Avalik kord ja julgeolek videovalve I etapp</t>
  </si>
  <si>
    <t>Valaste joa trepistik ja matkaraja  silla ja kiviaia remont</t>
  </si>
  <si>
    <t>Toetus (KIK)</t>
  </si>
  <si>
    <t xml:space="preserve">Valla teede renoveerimine </t>
  </si>
  <si>
    <t>Valla teede renoveerimine (teede nimekiri all)</t>
  </si>
  <si>
    <t>Toetus (RM) ühinemislepingu jt objektid</t>
  </si>
  <si>
    <t>Jaama tänavrenoveerimine (Kohtla-Nõmme)</t>
  </si>
  <si>
    <t>Toila-Jõhvi kergliiklustee projekteerimine</t>
  </si>
  <si>
    <t>Toetus (RM)</t>
  </si>
  <si>
    <t>Voka jalgtee, Mõisa tee joonimine ja Mere pst projekt</t>
  </si>
  <si>
    <t>Valla tänavavalgustuse renoveerimine Voka ja Toila</t>
  </si>
  <si>
    <t xml:space="preserve">Toetus </t>
  </si>
  <si>
    <t xml:space="preserve">Omafinantseering </t>
  </si>
  <si>
    <t>Valla tänavavalgustuse renoveerimine Järve küla</t>
  </si>
  <si>
    <t>Vee- ja kanalisatsioonisüsteemide projekteerimine</t>
  </si>
  <si>
    <t>Omafinantseering projekt K-Nõmme</t>
  </si>
  <si>
    <t>Toila sadama betoonist ujuvkai</t>
  </si>
  <si>
    <t>Toila sadama liugvärav ja piirdeaed; valvekaamera</t>
  </si>
  <si>
    <t>Üldmajanduslikud arendusprojektid (projektide omaosalus)</t>
  </si>
  <si>
    <t>Toetus muinsuskaitse</t>
  </si>
  <si>
    <t>Voka tiigi uuring ja tamm</t>
  </si>
  <si>
    <t>Voka aleviku laste mänguväljaku korrastamine</t>
  </si>
  <si>
    <t>Toetus</t>
  </si>
  <si>
    <t>Toila Föhrenhofi väljaku pumptrack’i rada</t>
  </si>
  <si>
    <t>Toila Gümnaasiumi ventilatsiooni remont</t>
  </si>
  <si>
    <t>Toila Gümnaasiumi  WC d</t>
  </si>
  <si>
    <t>Voka lasteaia saali ventilatsioon</t>
  </si>
  <si>
    <t>Kohtla-Nõmme kooli tööõpetuse klassi aspiratsioonisüsteem</t>
  </si>
  <si>
    <t xml:space="preserve"> Kohtla-Nõmme ja Toila koolide projektikonkursid</t>
  </si>
  <si>
    <t>Voka staadioni jooksurajad ja staadionilt sadevee ärajuhtimine</t>
  </si>
  <si>
    <t>Toila Muusika-ja Kunstikool WC d</t>
  </si>
  <si>
    <t xml:space="preserve"> Kohtla-Nõmme kooli staadion</t>
  </si>
  <si>
    <t>Oru parki läbiva Mere pst kergtee rajamine</t>
  </si>
  <si>
    <t xml:space="preserve"> Kohtla-Nõmme laululava esine plats</t>
  </si>
  <si>
    <t xml:space="preserve"> Toila laululava katuse remont (vihmaveerennid jm)</t>
  </si>
  <si>
    <t xml:space="preserve"> Voka spordihoone led valgustus</t>
  </si>
  <si>
    <t>KOKKU</t>
  </si>
  <si>
    <t>Kaasav eelarve</t>
  </si>
  <si>
    <t>Hajaasustuse programmis osalemine</t>
  </si>
  <si>
    <t>KOKKU art 4502</t>
  </si>
  <si>
    <t xml:space="preserve">INVESTEERINGUTE EELARVE (investeeringute kulud art 155+4502 KOKKU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</si>
</sst>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d/m/yy"/>
    <numFmt numFmtId="168" formatCode="0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4" fontId="2" fillId="3" borderId="1" xfId="0" applyFont="1" applyFill="1" applyBorder="1" applyAlignment="1">
      <alignment horizontal="left"/>
    </xf>
    <xf numFmtId="164" fontId="1" fillId="3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4" borderId="1" xfId="0" applyFont="1" applyFill="1" applyBorder="1" applyAlignment="1">
      <alignment horizontal="left"/>
    </xf>
    <xf numFmtId="164" fontId="2" fillId="4" borderId="1" xfId="0" applyFont="1" applyFill="1" applyBorder="1" applyAlignment="1">
      <alignment/>
    </xf>
    <xf numFmtId="164" fontId="1" fillId="0" borderId="1" xfId="0" applyFont="1" applyBorder="1" applyAlignment="1">
      <alignment horizontal="left"/>
    </xf>
    <xf numFmtId="164" fontId="0" fillId="3" borderId="0" xfId="0" applyFill="1" applyAlignment="1">
      <alignment/>
    </xf>
    <xf numFmtId="164" fontId="1" fillId="3" borderId="0" xfId="0" applyFont="1" applyFill="1" applyBorder="1" applyAlignment="1">
      <alignment horizontal="left"/>
    </xf>
    <xf numFmtId="164" fontId="1" fillId="3" borderId="0" xfId="0" applyFont="1" applyFill="1" applyBorder="1" applyAlignment="1">
      <alignment/>
    </xf>
    <xf numFmtId="165" fontId="2" fillId="3" borderId="0" xfId="0" applyNumberFormat="1" applyFont="1" applyFill="1" applyBorder="1" applyAlignment="1">
      <alignment/>
    </xf>
    <xf numFmtId="165" fontId="1" fillId="3" borderId="0" xfId="0" applyNumberFormat="1" applyFont="1" applyFill="1" applyBorder="1" applyAlignment="1">
      <alignment/>
    </xf>
    <xf numFmtId="164" fontId="2" fillId="2" borderId="1" xfId="0" applyFont="1" applyFill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1" fillId="3" borderId="1" xfId="0" applyFont="1" applyFill="1" applyBorder="1" applyAlignment="1">
      <alignment horizontal="left"/>
    </xf>
    <xf numFmtId="164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7" fillId="2" borderId="1" xfId="0" applyNumberFormat="1" applyFont="1" applyFill="1" applyBorder="1" applyAlignment="1">
      <alignment/>
    </xf>
    <xf numFmtId="164" fontId="2" fillId="0" borderId="1" xfId="0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8" fontId="9" fillId="0" borderId="2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wrapText="1"/>
    </xf>
    <xf numFmtId="164" fontId="9" fillId="4" borderId="1" xfId="0" applyFont="1" applyFill="1" applyBorder="1" applyAlignment="1">
      <alignment wrapText="1"/>
    </xf>
    <xf numFmtId="165" fontId="9" fillId="4" borderId="1" xfId="0" applyNumberFormat="1" applyFont="1" applyFill="1" applyBorder="1" applyAlignment="1">
      <alignment wrapText="1"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/>
    </xf>
    <xf numFmtId="164" fontId="9" fillId="3" borderId="1" xfId="0" applyFont="1" applyFill="1" applyBorder="1" applyAlignment="1">
      <alignment wrapText="1"/>
    </xf>
    <xf numFmtId="165" fontId="0" fillId="3" borderId="1" xfId="0" applyNumberFormat="1" applyFont="1" applyFill="1" applyBorder="1" applyAlignment="1">
      <alignment wrapText="1"/>
    </xf>
    <xf numFmtId="165" fontId="9" fillId="3" borderId="1" xfId="0" applyNumberFormat="1" applyFont="1" applyFill="1" applyBorder="1" applyAlignment="1">
      <alignment/>
    </xf>
    <xf numFmtId="165" fontId="9" fillId="3" borderId="1" xfId="0" applyNumberFormat="1" applyFont="1" applyFill="1" applyBorder="1" applyAlignment="1">
      <alignment wrapText="1"/>
    </xf>
    <xf numFmtId="164" fontId="9" fillId="0" borderId="0" xfId="0" applyFont="1" applyAlignment="1">
      <alignment horizontal="right"/>
    </xf>
    <xf numFmtId="165" fontId="9" fillId="0" borderId="0" xfId="0" applyNumberFormat="1" applyFont="1" applyAlignment="1">
      <alignment/>
    </xf>
    <xf numFmtId="164" fontId="9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zoomScale="120" zoomScaleNormal="120" workbookViewId="0" topLeftCell="A4">
      <selection activeCell="G7" activeCellId="1" sqref="B53 G7"/>
    </sheetView>
  </sheetViews>
  <sheetFormatPr defaultColWidth="9.140625" defaultRowHeight="12.75"/>
  <cols>
    <col min="1" max="1" width="1.8515625" style="0" customWidth="1"/>
    <col min="2" max="2" width="12.140625" style="1" customWidth="1"/>
    <col min="3" max="3" width="12.8515625" style="2" customWidth="1"/>
    <col min="4" max="4" width="46.57421875" style="2" customWidth="1"/>
    <col min="5" max="5" width="16.28125" style="2" customWidth="1"/>
    <col min="6" max="7" width="15.00390625" style="2" customWidth="1"/>
    <col min="8" max="16384" width="11.421875" style="0" customWidth="1"/>
  </cols>
  <sheetData>
    <row r="1" spans="2:7" ht="16.5">
      <c r="B1" s="3"/>
      <c r="C1" s="4"/>
      <c r="D1" s="4"/>
      <c r="F1" s="5" t="s">
        <v>0</v>
      </c>
      <c r="G1" s="6"/>
    </row>
    <row r="2" spans="2:7" ht="16.5">
      <c r="B2" s="3"/>
      <c r="C2" s="4"/>
      <c r="D2" s="4"/>
      <c r="F2" s="5" t="s">
        <v>1</v>
      </c>
      <c r="G2" s="6"/>
    </row>
    <row r="3" spans="2:7" ht="16.5">
      <c r="B3" s="3"/>
      <c r="C3" s="4"/>
      <c r="D3" s="4"/>
      <c r="F3" s="5" t="s">
        <v>2</v>
      </c>
      <c r="G3" s="6"/>
    </row>
    <row r="4" spans="2:7" ht="16.5">
      <c r="B4" s="3"/>
      <c r="C4" s="4"/>
      <c r="D4" s="4"/>
      <c r="F4" s="5"/>
      <c r="G4" s="6"/>
    </row>
    <row r="5" spans="2:7" ht="16.5">
      <c r="B5" s="3"/>
      <c r="C5" s="3" t="s">
        <v>3</v>
      </c>
      <c r="D5" s="4"/>
      <c r="E5" s="4"/>
      <c r="F5" s="5"/>
      <c r="G5" s="7"/>
    </row>
    <row r="6" spans="2:7" ht="16.5">
      <c r="B6" s="3"/>
      <c r="C6" s="3"/>
      <c r="D6" s="4"/>
      <c r="E6" s="4"/>
      <c r="F6" s="8"/>
      <c r="G6" s="4"/>
    </row>
    <row r="7" spans="2:7" ht="71.25" customHeight="1">
      <c r="B7" s="9" t="s">
        <v>4</v>
      </c>
      <c r="C7" s="10" t="s">
        <v>5</v>
      </c>
      <c r="D7" s="11" t="s">
        <v>6</v>
      </c>
      <c r="E7" s="12" t="s">
        <v>7</v>
      </c>
      <c r="F7" s="13" t="s">
        <v>8</v>
      </c>
      <c r="G7" s="12" t="s">
        <v>9</v>
      </c>
    </row>
    <row r="8" spans="2:7" ht="16.5">
      <c r="B8" s="14"/>
      <c r="C8" s="15"/>
      <c r="D8" s="16" t="s">
        <v>10</v>
      </c>
      <c r="E8" s="17">
        <v>7662956</v>
      </c>
      <c r="F8" s="17">
        <v>-34656</v>
      </c>
      <c r="G8" s="17">
        <v>7628300</v>
      </c>
    </row>
    <row r="9" spans="2:7" ht="16.5">
      <c r="B9" s="18">
        <v>30</v>
      </c>
      <c r="C9" s="19"/>
      <c r="D9" s="20" t="s">
        <v>11</v>
      </c>
      <c r="E9" s="21">
        <v>4388283</v>
      </c>
      <c r="F9" s="22"/>
      <c r="G9" s="21">
        <v>4388283</v>
      </c>
    </row>
    <row r="10" spans="2:7" ht="16.5">
      <c r="B10" s="11">
        <v>32</v>
      </c>
      <c r="C10" s="23"/>
      <c r="D10" s="24" t="s">
        <v>12</v>
      </c>
      <c r="E10" s="21">
        <v>638955</v>
      </c>
      <c r="F10" s="17">
        <v>-38395</v>
      </c>
      <c r="G10" s="21">
        <v>600560</v>
      </c>
    </row>
    <row r="11" spans="2:7" ht="16.5">
      <c r="B11" s="11">
        <v>35</v>
      </c>
      <c r="C11" s="23"/>
      <c r="D11" s="24" t="s">
        <v>13</v>
      </c>
      <c r="E11" s="21">
        <v>2460718</v>
      </c>
      <c r="F11" s="17">
        <v>3739</v>
      </c>
      <c r="G11" s="21">
        <v>2464457</v>
      </c>
    </row>
    <row r="12" spans="2:7" ht="16.5">
      <c r="B12" s="25"/>
      <c r="C12" s="26"/>
      <c r="D12" s="26" t="s">
        <v>14</v>
      </c>
      <c r="E12" s="21">
        <v>466852</v>
      </c>
      <c r="F12" s="22">
        <v>0</v>
      </c>
      <c r="G12" s="27">
        <v>466852</v>
      </c>
    </row>
    <row r="13" spans="2:7" ht="16.5">
      <c r="B13" s="25"/>
      <c r="C13" s="26"/>
      <c r="D13" s="26" t="s">
        <v>15</v>
      </c>
      <c r="E13" s="21">
        <v>936555</v>
      </c>
      <c r="F13" s="22">
        <v>0</v>
      </c>
      <c r="G13" s="27">
        <v>936555</v>
      </c>
    </row>
    <row r="14" spans="2:7" ht="16.5">
      <c r="B14" s="25"/>
      <c r="C14" s="26"/>
      <c r="D14" s="26" t="s">
        <v>16</v>
      </c>
      <c r="E14" s="21">
        <v>939781</v>
      </c>
      <c r="F14" s="22">
        <v>0</v>
      </c>
      <c r="G14" s="27">
        <v>939781</v>
      </c>
    </row>
    <row r="15" spans="2:7" ht="16.5">
      <c r="B15" s="25"/>
      <c r="C15" s="26"/>
      <c r="D15" s="26" t="s">
        <v>17</v>
      </c>
      <c r="E15" s="21">
        <v>117530</v>
      </c>
      <c r="F15" s="22">
        <v>3739</v>
      </c>
      <c r="G15" s="27">
        <v>121269</v>
      </c>
    </row>
    <row r="16" spans="2:7" ht="16.5">
      <c r="B16" s="11">
        <v>38</v>
      </c>
      <c r="C16" s="23"/>
      <c r="D16" s="24" t="s">
        <v>18</v>
      </c>
      <c r="E16" s="21">
        <v>175000</v>
      </c>
      <c r="F16" s="22">
        <v>0</v>
      </c>
      <c r="G16" s="21">
        <v>175000</v>
      </c>
    </row>
    <row r="17" spans="2:7" ht="16.5">
      <c r="B17" s="11"/>
      <c r="C17" s="23"/>
      <c r="D17" s="24"/>
      <c r="E17" s="28"/>
      <c r="F17" s="22"/>
      <c r="G17" s="28"/>
    </row>
    <row r="18" spans="2:7" ht="69.75" customHeight="1">
      <c r="B18" s="9" t="s">
        <v>4</v>
      </c>
      <c r="C18" s="10" t="s">
        <v>5</v>
      </c>
      <c r="D18" s="11" t="s">
        <v>6</v>
      </c>
      <c r="E18" s="12" t="s">
        <v>7</v>
      </c>
      <c r="F18" s="13" t="s">
        <v>8</v>
      </c>
      <c r="G18" s="12" t="s">
        <v>9</v>
      </c>
    </row>
    <row r="19" spans="2:7" ht="16.5">
      <c r="B19" s="14"/>
      <c r="C19" s="15"/>
      <c r="D19" s="16" t="s">
        <v>10</v>
      </c>
      <c r="E19" s="17">
        <v>7662956</v>
      </c>
      <c r="F19" s="22">
        <v>-34656</v>
      </c>
      <c r="G19" s="17">
        <v>7628300</v>
      </c>
    </row>
    <row r="20" spans="2:7" ht="16.5">
      <c r="B20" s="29">
        <v>30</v>
      </c>
      <c r="C20" s="30"/>
      <c r="D20" s="30" t="s">
        <v>19</v>
      </c>
      <c r="E20" s="17">
        <v>4388283</v>
      </c>
      <c r="F20" s="22">
        <v>0</v>
      </c>
      <c r="G20" s="17">
        <v>4388283</v>
      </c>
    </row>
    <row r="21" spans="2:7" ht="16.5">
      <c r="B21" s="14" t="s">
        <v>20</v>
      </c>
      <c r="C21" s="16">
        <v>201</v>
      </c>
      <c r="D21" s="16" t="s">
        <v>21</v>
      </c>
      <c r="E21" s="17">
        <v>4381283</v>
      </c>
      <c r="F21" s="22">
        <v>0</v>
      </c>
      <c r="G21" s="17">
        <v>4381283</v>
      </c>
    </row>
    <row r="22" spans="2:7" ht="16.5">
      <c r="B22" s="31"/>
      <c r="C22" s="23" t="s">
        <v>22</v>
      </c>
      <c r="D22" s="23" t="s">
        <v>23</v>
      </c>
      <c r="E22" s="21">
        <v>4243783</v>
      </c>
      <c r="F22" s="22">
        <v>0</v>
      </c>
      <c r="G22" s="21">
        <v>4243783</v>
      </c>
    </row>
    <row r="23" spans="2:7" ht="16.5">
      <c r="B23" s="31"/>
      <c r="C23" s="23" t="s">
        <v>22</v>
      </c>
      <c r="D23" s="23" t="s">
        <v>24</v>
      </c>
      <c r="E23" s="21">
        <v>135000</v>
      </c>
      <c r="F23" s="22">
        <v>0</v>
      </c>
      <c r="G23" s="21">
        <v>135000</v>
      </c>
    </row>
    <row r="24" spans="2:7" ht="16.5">
      <c r="B24" s="31"/>
      <c r="C24" s="23" t="s">
        <v>22</v>
      </c>
      <c r="D24" s="23" t="s">
        <v>25</v>
      </c>
      <c r="E24" s="21">
        <v>2500</v>
      </c>
      <c r="F24" s="22">
        <v>0</v>
      </c>
      <c r="G24" s="21">
        <v>2500</v>
      </c>
    </row>
    <row r="25" spans="2:7" ht="16.5">
      <c r="B25" s="14"/>
      <c r="C25" s="16">
        <v>206</v>
      </c>
      <c r="D25" s="16" t="s">
        <v>26</v>
      </c>
      <c r="E25" s="21">
        <v>7000</v>
      </c>
      <c r="F25" s="22">
        <v>0</v>
      </c>
      <c r="G25" s="21">
        <v>7000</v>
      </c>
    </row>
    <row r="26" spans="2:7" ht="16.5">
      <c r="B26" s="31"/>
      <c r="C26" s="23" t="s">
        <v>27</v>
      </c>
      <c r="D26" s="23" t="s">
        <v>28</v>
      </c>
      <c r="E26" s="21">
        <v>7000</v>
      </c>
      <c r="F26" s="22">
        <v>0</v>
      </c>
      <c r="G26" s="21">
        <v>7000</v>
      </c>
    </row>
    <row r="27" spans="2:7" ht="16.5">
      <c r="B27" s="29">
        <v>32</v>
      </c>
      <c r="C27" s="30"/>
      <c r="D27" s="30" t="s">
        <v>29</v>
      </c>
      <c r="E27" s="17">
        <v>638955</v>
      </c>
      <c r="F27" s="17">
        <v>-38395</v>
      </c>
      <c r="G27" s="17">
        <v>600560</v>
      </c>
    </row>
    <row r="28" spans="2:7" ht="16.5">
      <c r="B28" s="14" t="s">
        <v>20</v>
      </c>
      <c r="C28" s="16">
        <v>201</v>
      </c>
      <c r="D28" s="16" t="s">
        <v>21</v>
      </c>
      <c r="E28" s="21">
        <v>12500</v>
      </c>
      <c r="F28" s="22">
        <v>0</v>
      </c>
      <c r="G28" s="21">
        <v>12500</v>
      </c>
    </row>
    <row r="29" spans="2:7" ht="16.5">
      <c r="B29" s="31"/>
      <c r="C29" s="23" t="s">
        <v>22</v>
      </c>
      <c r="D29" s="23" t="s">
        <v>30</v>
      </c>
      <c r="E29" s="21">
        <v>7000</v>
      </c>
      <c r="F29" s="22">
        <v>0</v>
      </c>
      <c r="G29" s="21">
        <v>7000</v>
      </c>
    </row>
    <row r="30" spans="2:7" ht="16.5">
      <c r="B30" s="31"/>
      <c r="C30" s="23" t="s">
        <v>22</v>
      </c>
      <c r="D30" s="23" t="s">
        <v>31</v>
      </c>
      <c r="E30" s="21">
        <v>0</v>
      </c>
      <c r="F30" s="22">
        <v>0</v>
      </c>
      <c r="G30" s="21">
        <v>0</v>
      </c>
    </row>
    <row r="31" spans="2:7" ht="16.5">
      <c r="B31" s="31"/>
      <c r="C31" s="23" t="s">
        <v>22</v>
      </c>
      <c r="D31" s="23" t="s">
        <v>32</v>
      </c>
      <c r="E31" s="21">
        <v>5500</v>
      </c>
      <c r="F31" s="22">
        <v>0</v>
      </c>
      <c r="G31" s="21">
        <v>5500</v>
      </c>
    </row>
    <row r="32" spans="2:7" ht="16.5">
      <c r="B32" s="14"/>
      <c r="C32" s="16">
        <v>206</v>
      </c>
      <c r="D32" s="16" t="s">
        <v>26</v>
      </c>
      <c r="E32" s="17">
        <v>77704</v>
      </c>
      <c r="F32" s="17">
        <v>16100</v>
      </c>
      <c r="G32" s="17">
        <v>93804</v>
      </c>
    </row>
    <row r="33" spans="2:7" ht="16.5">
      <c r="B33" s="31"/>
      <c r="C33" s="23" t="s">
        <v>27</v>
      </c>
      <c r="D33" s="23" t="s">
        <v>33</v>
      </c>
      <c r="E33" s="21">
        <v>12300</v>
      </c>
      <c r="F33" s="22">
        <v>0</v>
      </c>
      <c r="G33" s="21">
        <v>12300</v>
      </c>
    </row>
    <row r="34" spans="2:7" ht="16.5">
      <c r="B34" s="31"/>
      <c r="C34" s="23" t="s">
        <v>27</v>
      </c>
      <c r="D34" s="23" t="s">
        <v>34</v>
      </c>
      <c r="E34" s="21">
        <v>5504</v>
      </c>
      <c r="F34" s="22">
        <v>1100</v>
      </c>
      <c r="G34" s="21">
        <v>6604</v>
      </c>
    </row>
    <row r="35" spans="2:7" ht="16.5">
      <c r="B35" s="31"/>
      <c r="C35" s="23" t="s">
        <v>35</v>
      </c>
      <c r="D35" s="23" t="s">
        <v>36</v>
      </c>
      <c r="E35" s="21">
        <v>32000</v>
      </c>
      <c r="F35" s="22">
        <v>15000</v>
      </c>
      <c r="G35" s="21">
        <v>47000</v>
      </c>
    </row>
    <row r="36" spans="2:7" ht="16.5">
      <c r="B36" s="31"/>
      <c r="C36" s="23" t="s">
        <v>37</v>
      </c>
      <c r="D36" s="23" t="s">
        <v>38</v>
      </c>
      <c r="E36" s="21">
        <v>27900</v>
      </c>
      <c r="F36" s="22">
        <v>0</v>
      </c>
      <c r="G36" s="21">
        <v>27900</v>
      </c>
    </row>
    <row r="37" spans="1:7" ht="16.5">
      <c r="A37" s="32"/>
      <c r="B37" s="33"/>
      <c r="C37" s="34"/>
      <c r="D37" s="34"/>
      <c r="E37" s="35"/>
      <c r="F37" s="36"/>
      <c r="G37" s="35"/>
    </row>
    <row r="38" spans="2:7" ht="72" customHeight="1">
      <c r="B38" s="9" t="s">
        <v>4</v>
      </c>
      <c r="C38" s="10" t="s">
        <v>5</v>
      </c>
      <c r="D38" s="11" t="s">
        <v>6</v>
      </c>
      <c r="E38" s="12" t="s">
        <v>7</v>
      </c>
      <c r="F38" s="13" t="s">
        <v>8</v>
      </c>
      <c r="G38" s="12" t="s">
        <v>9</v>
      </c>
    </row>
    <row r="39" spans="2:7" ht="16.5">
      <c r="B39" s="14"/>
      <c r="C39" s="16">
        <v>203</v>
      </c>
      <c r="D39" s="16" t="s">
        <v>39</v>
      </c>
      <c r="E39" s="17">
        <v>45051</v>
      </c>
      <c r="F39" s="17">
        <v>-7500</v>
      </c>
      <c r="G39" s="17">
        <v>37551</v>
      </c>
    </row>
    <row r="40" spans="2:7" ht="16.5">
      <c r="B40" s="31"/>
      <c r="C40" s="23" t="s">
        <v>40</v>
      </c>
      <c r="D40" s="23" t="s">
        <v>41</v>
      </c>
      <c r="E40" s="21">
        <v>0</v>
      </c>
      <c r="F40" s="22">
        <v>1350</v>
      </c>
      <c r="G40" s="21">
        <v>1350</v>
      </c>
    </row>
    <row r="41" spans="2:7" ht="16.5">
      <c r="B41" s="31"/>
      <c r="C41" s="23" t="s">
        <v>42</v>
      </c>
      <c r="D41" s="23" t="s">
        <v>43</v>
      </c>
      <c r="E41" s="21">
        <v>30000</v>
      </c>
      <c r="F41" s="22">
        <v>-7850</v>
      </c>
      <c r="G41" s="21">
        <v>22150</v>
      </c>
    </row>
    <row r="42" spans="2:7" ht="16.5">
      <c r="B42" s="31"/>
      <c r="C42" s="23" t="s">
        <v>42</v>
      </c>
      <c r="D42" s="23" t="s">
        <v>44</v>
      </c>
      <c r="E42" s="21">
        <v>6000</v>
      </c>
      <c r="F42" s="22">
        <v>-1000</v>
      </c>
      <c r="G42" s="21">
        <v>5000</v>
      </c>
    </row>
    <row r="43" spans="2:7" ht="16.5">
      <c r="B43" s="31"/>
      <c r="C43" s="23" t="s">
        <v>45</v>
      </c>
      <c r="D43" s="23" t="s">
        <v>46</v>
      </c>
      <c r="E43" s="21">
        <v>9051</v>
      </c>
      <c r="F43" s="22">
        <v>0</v>
      </c>
      <c r="G43" s="21">
        <v>9051</v>
      </c>
    </row>
    <row r="44" spans="2:7" ht="16.5">
      <c r="B44" s="14"/>
      <c r="C44" s="16">
        <v>204</v>
      </c>
      <c r="D44" s="16" t="s">
        <v>47</v>
      </c>
      <c r="E44" s="17">
        <v>390000</v>
      </c>
      <c r="F44" s="17">
        <v>-5200</v>
      </c>
      <c r="G44" s="17">
        <v>384800</v>
      </c>
    </row>
    <row r="45" spans="2:7" ht="16.5">
      <c r="B45" s="31"/>
      <c r="C45" s="23" t="s">
        <v>48</v>
      </c>
      <c r="D45" s="23" t="s">
        <v>49</v>
      </c>
      <c r="E45" s="21">
        <v>179000</v>
      </c>
      <c r="F45" s="22">
        <v>0</v>
      </c>
      <c r="G45" s="21">
        <v>179000</v>
      </c>
    </row>
    <row r="46" spans="2:7" ht="16.5">
      <c r="B46" s="31"/>
      <c r="C46" s="23" t="s">
        <v>48</v>
      </c>
      <c r="D46" s="23" t="s">
        <v>50</v>
      </c>
      <c r="E46" s="21">
        <v>62500</v>
      </c>
      <c r="F46" s="22">
        <v>-3200</v>
      </c>
      <c r="G46" s="21">
        <v>59300</v>
      </c>
    </row>
    <row r="47" spans="2:7" ht="16.5">
      <c r="B47" s="31"/>
      <c r="C47" s="23" t="s">
        <v>48</v>
      </c>
      <c r="D47" s="23" t="s">
        <v>51</v>
      </c>
      <c r="E47" s="21">
        <v>24100</v>
      </c>
      <c r="F47" s="22">
        <v>-2000</v>
      </c>
      <c r="G47" s="21">
        <v>22100</v>
      </c>
    </row>
    <row r="48" spans="2:7" ht="16.5">
      <c r="B48" s="31"/>
      <c r="C48" s="23" t="s">
        <v>48</v>
      </c>
      <c r="D48" s="23" t="s">
        <v>52</v>
      </c>
      <c r="E48" s="21">
        <v>200</v>
      </c>
      <c r="F48" s="22">
        <v>0</v>
      </c>
      <c r="G48" s="21">
        <v>200</v>
      </c>
    </row>
    <row r="49" spans="2:7" ht="16.5">
      <c r="B49" s="31"/>
      <c r="C49" s="23" t="s">
        <v>53</v>
      </c>
      <c r="D49" s="23" t="s">
        <v>54</v>
      </c>
      <c r="E49" s="21">
        <v>2500</v>
      </c>
      <c r="F49" s="22">
        <v>0</v>
      </c>
      <c r="G49" s="21">
        <v>2500</v>
      </c>
    </row>
    <row r="50" spans="2:7" ht="16.5">
      <c r="B50" s="31"/>
      <c r="C50" s="23" t="s">
        <v>53</v>
      </c>
      <c r="D50" s="23" t="s">
        <v>55</v>
      </c>
      <c r="E50" s="21">
        <v>4500</v>
      </c>
      <c r="F50" s="22">
        <v>0</v>
      </c>
      <c r="G50" s="21">
        <v>4500</v>
      </c>
    </row>
    <row r="51" spans="2:7" ht="16.5">
      <c r="B51" s="31"/>
      <c r="C51" s="23" t="s">
        <v>53</v>
      </c>
      <c r="D51" s="23" t="s">
        <v>56</v>
      </c>
      <c r="E51" s="21">
        <v>82000</v>
      </c>
      <c r="F51" s="22">
        <v>0</v>
      </c>
      <c r="G51" s="21">
        <v>82000</v>
      </c>
    </row>
    <row r="52" spans="2:7" ht="16.5">
      <c r="B52" s="31"/>
      <c r="C52" s="23" t="s">
        <v>53</v>
      </c>
      <c r="D52" s="23" t="s">
        <v>57</v>
      </c>
      <c r="E52" s="21">
        <v>10100</v>
      </c>
      <c r="F52" s="22">
        <v>0</v>
      </c>
      <c r="G52" s="21">
        <v>10100</v>
      </c>
    </row>
    <row r="53" spans="2:7" ht="16.5">
      <c r="B53" s="31"/>
      <c r="C53" s="23" t="s">
        <v>53</v>
      </c>
      <c r="D53" s="23" t="s">
        <v>58</v>
      </c>
      <c r="E53" s="21">
        <v>1600</v>
      </c>
      <c r="F53" s="22">
        <v>0</v>
      </c>
      <c r="G53" s="21">
        <v>1600</v>
      </c>
    </row>
    <row r="54" spans="2:7" ht="16.5">
      <c r="B54" s="31"/>
      <c r="C54" s="23" t="s">
        <v>59</v>
      </c>
      <c r="D54" s="23" t="s">
        <v>60</v>
      </c>
      <c r="E54" s="21">
        <v>13500</v>
      </c>
      <c r="F54" s="22">
        <v>0</v>
      </c>
      <c r="G54" s="21">
        <v>13500</v>
      </c>
    </row>
    <row r="55" spans="2:7" ht="16.5">
      <c r="B55" s="31"/>
      <c r="C55" s="23" t="s">
        <v>59</v>
      </c>
      <c r="D55" s="23" t="s">
        <v>61</v>
      </c>
      <c r="E55" s="21">
        <v>10000</v>
      </c>
      <c r="F55" s="22">
        <v>0</v>
      </c>
      <c r="G55" s="21">
        <v>10000</v>
      </c>
    </row>
    <row r="56" spans="2:7" ht="16.5">
      <c r="B56" s="37"/>
      <c r="C56" s="16">
        <v>207</v>
      </c>
      <c r="D56" s="16" t="s">
        <v>62</v>
      </c>
      <c r="E56" s="17">
        <v>113700</v>
      </c>
      <c r="F56" s="17">
        <v>-41795</v>
      </c>
      <c r="G56" s="17">
        <v>71905</v>
      </c>
    </row>
    <row r="57" spans="2:7" ht="16.5">
      <c r="B57" s="31"/>
      <c r="C57" s="31" t="s">
        <v>63</v>
      </c>
      <c r="D57" s="23" t="s">
        <v>64</v>
      </c>
      <c r="E57" s="21">
        <v>112000</v>
      </c>
      <c r="F57" s="22">
        <v>-41795</v>
      </c>
      <c r="G57" s="21">
        <v>70205</v>
      </c>
    </row>
    <row r="58" spans="2:7" ht="16.5">
      <c r="B58" s="31"/>
      <c r="C58" s="38">
        <v>10900</v>
      </c>
      <c r="D58" s="23" t="s">
        <v>31</v>
      </c>
      <c r="E58" s="21">
        <v>1700</v>
      </c>
      <c r="F58" s="22"/>
      <c r="G58" s="21">
        <v>1700</v>
      </c>
    </row>
    <row r="59" spans="2:7" ht="16.5">
      <c r="B59" s="29">
        <v>35</v>
      </c>
      <c r="C59" s="30"/>
      <c r="D59" s="30" t="s">
        <v>65</v>
      </c>
      <c r="E59" s="17">
        <v>2460718</v>
      </c>
      <c r="F59" s="17">
        <v>3739</v>
      </c>
      <c r="G59" s="17">
        <v>2464457</v>
      </c>
    </row>
    <row r="60" spans="2:7" ht="16.5">
      <c r="B60" s="14"/>
      <c r="C60" s="16">
        <v>201</v>
      </c>
      <c r="D60" s="16" t="s">
        <v>21</v>
      </c>
      <c r="E60" s="17">
        <v>628069</v>
      </c>
      <c r="F60" s="22">
        <v>0</v>
      </c>
      <c r="G60" s="17">
        <v>628069</v>
      </c>
    </row>
    <row r="61" spans="2:7" ht="16.5">
      <c r="B61" s="39"/>
      <c r="C61" s="23" t="s">
        <v>22</v>
      </c>
      <c r="D61" s="19" t="s">
        <v>66</v>
      </c>
      <c r="E61" s="21">
        <v>161217</v>
      </c>
      <c r="F61" s="22">
        <v>0</v>
      </c>
      <c r="G61" s="21">
        <v>161217</v>
      </c>
    </row>
    <row r="62" spans="2:7" ht="16.5">
      <c r="B62" s="31"/>
      <c r="C62" s="23" t="s">
        <v>22</v>
      </c>
      <c r="D62" s="23" t="s">
        <v>67</v>
      </c>
      <c r="E62" s="21">
        <v>466852</v>
      </c>
      <c r="F62" s="22">
        <v>0</v>
      </c>
      <c r="G62" s="21">
        <v>466852</v>
      </c>
    </row>
    <row r="63" spans="2:7" ht="16.5">
      <c r="B63" s="14"/>
      <c r="C63" s="16">
        <v>203</v>
      </c>
      <c r="D63" s="16" t="s">
        <v>39</v>
      </c>
      <c r="E63" s="17">
        <v>37649</v>
      </c>
      <c r="F63" s="17">
        <v>-11442</v>
      </c>
      <c r="G63" s="17">
        <v>26207</v>
      </c>
    </row>
    <row r="64" spans="2:7" ht="16.5">
      <c r="B64" s="39"/>
      <c r="C64" s="19" t="s">
        <v>42</v>
      </c>
      <c r="D64" s="19" t="s">
        <v>68</v>
      </c>
      <c r="E64" s="27"/>
      <c r="F64" s="22">
        <v>3218</v>
      </c>
      <c r="G64" s="21">
        <v>3218</v>
      </c>
    </row>
    <row r="65" spans="2:7" ht="16.5">
      <c r="B65" s="39"/>
      <c r="C65" s="23" t="s">
        <v>45</v>
      </c>
      <c r="D65" s="23" t="s">
        <v>69</v>
      </c>
      <c r="E65" s="21">
        <v>7649</v>
      </c>
      <c r="F65" s="22">
        <v>0</v>
      </c>
      <c r="G65" s="21">
        <v>7649</v>
      </c>
    </row>
    <row r="66" spans="2:7" ht="16.5">
      <c r="B66" s="39"/>
      <c r="C66" s="23" t="s">
        <v>70</v>
      </c>
      <c r="D66" s="23" t="s">
        <v>71</v>
      </c>
      <c r="E66" s="21">
        <v>30000</v>
      </c>
      <c r="F66" s="22">
        <v>-14660</v>
      </c>
      <c r="G66" s="21">
        <v>15340</v>
      </c>
    </row>
    <row r="67" spans="2:7" ht="16.5">
      <c r="B67" s="14"/>
      <c r="C67" s="16">
        <v>204</v>
      </c>
      <c r="D67" s="16" t="s">
        <v>47</v>
      </c>
      <c r="E67" s="17">
        <v>936555</v>
      </c>
      <c r="F67" s="22">
        <v>0</v>
      </c>
      <c r="G67" s="17">
        <v>936555</v>
      </c>
    </row>
    <row r="68" spans="2:7" ht="16.5">
      <c r="B68" s="11"/>
      <c r="C68" s="23"/>
      <c r="D68" s="24" t="s">
        <v>72</v>
      </c>
      <c r="E68" s="21">
        <v>936555</v>
      </c>
      <c r="F68" s="22">
        <v>0</v>
      </c>
      <c r="G68" s="21">
        <v>936555</v>
      </c>
    </row>
    <row r="69" spans="2:7" ht="16.5">
      <c r="B69" s="31"/>
      <c r="C69" s="23" t="s">
        <v>73</v>
      </c>
      <c r="D69" s="23" t="s">
        <v>74</v>
      </c>
      <c r="E69" s="21">
        <v>878105</v>
      </c>
      <c r="F69" s="22">
        <v>0</v>
      </c>
      <c r="G69" s="21">
        <v>878105</v>
      </c>
    </row>
    <row r="70" spans="2:7" ht="16.5">
      <c r="B70" s="31"/>
      <c r="C70" s="23" t="s">
        <v>75</v>
      </c>
      <c r="D70" s="23" t="s">
        <v>76</v>
      </c>
      <c r="E70" s="21">
        <v>58450</v>
      </c>
      <c r="F70" s="22">
        <v>0</v>
      </c>
      <c r="G70" s="21">
        <v>58450</v>
      </c>
    </row>
    <row r="71" spans="2:7" ht="16.5">
      <c r="B71" s="11"/>
      <c r="C71" s="23"/>
      <c r="D71" s="24" t="s">
        <v>77</v>
      </c>
      <c r="E71" s="21">
        <v>25920</v>
      </c>
      <c r="F71" s="22">
        <v>17500</v>
      </c>
      <c r="G71" s="21">
        <v>43420</v>
      </c>
    </row>
    <row r="72" spans="2:7" ht="16.5">
      <c r="B72" s="14"/>
      <c r="C72" s="16">
        <v>206</v>
      </c>
      <c r="D72" s="16" t="s">
        <v>26</v>
      </c>
      <c r="E72" s="17">
        <v>25920</v>
      </c>
      <c r="F72" s="17">
        <v>17500</v>
      </c>
      <c r="G72" s="17">
        <v>43420</v>
      </c>
    </row>
    <row r="73" spans="2:7" ht="16.5">
      <c r="B73" s="31"/>
      <c r="C73" s="23" t="s">
        <v>78</v>
      </c>
      <c r="D73" s="23" t="s">
        <v>79</v>
      </c>
      <c r="E73" s="21">
        <v>25920</v>
      </c>
      <c r="F73" s="22">
        <v>2500</v>
      </c>
      <c r="G73" s="21">
        <v>28420</v>
      </c>
    </row>
    <row r="74" spans="2:7" ht="16.5">
      <c r="B74" s="31"/>
      <c r="C74" s="23" t="s">
        <v>80</v>
      </c>
      <c r="D74" s="23" t="s">
        <v>81</v>
      </c>
      <c r="E74" s="21">
        <v>0</v>
      </c>
      <c r="F74" s="22">
        <v>15000</v>
      </c>
      <c r="G74" s="21">
        <v>15000</v>
      </c>
    </row>
    <row r="75" spans="2:7" ht="16.5">
      <c r="B75" s="31"/>
      <c r="C75" s="23"/>
      <c r="D75" s="23"/>
      <c r="E75" s="21"/>
      <c r="F75" s="22"/>
      <c r="G75" s="21"/>
    </row>
    <row r="76" spans="2:7" ht="71.25" customHeight="1">
      <c r="B76" s="9" t="s">
        <v>4</v>
      </c>
      <c r="C76" s="10" t="s">
        <v>5</v>
      </c>
      <c r="D76" s="11" t="s">
        <v>6</v>
      </c>
      <c r="E76" s="12" t="s">
        <v>7</v>
      </c>
      <c r="F76" s="13" t="s">
        <v>8</v>
      </c>
      <c r="G76" s="12" t="s">
        <v>9</v>
      </c>
    </row>
    <row r="77" spans="2:7" ht="16.5">
      <c r="B77" s="14"/>
      <c r="C77" s="16">
        <v>201</v>
      </c>
      <c r="D77" s="16" t="s">
        <v>21</v>
      </c>
      <c r="E77" s="17">
        <v>295</v>
      </c>
      <c r="F77" s="17">
        <v>740</v>
      </c>
      <c r="G77" s="17">
        <v>1035</v>
      </c>
    </row>
    <row r="78" spans="2:7" ht="16.5">
      <c r="B78" s="31"/>
      <c r="C78" s="23" t="s">
        <v>22</v>
      </c>
      <c r="D78" s="19" t="s">
        <v>82</v>
      </c>
      <c r="E78" s="21">
        <v>0</v>
      </c>
      <c r="F78" s="22">
        <v>740</v>
      </c>
      <c r="G78" s="21">
        <v>740</v>
      </c>
    </row>
    <row r="79" spans="2:7" ht="16.5">
      <c r="B79" s="31"/>
      <c r="C79" s="23" t="s">
        <v>22</v>
      </c>
      <c r="D79" s="23" t="s">
        <v>83</v>
      </c>
      <c r="E79" s="21">
        <v>295</v>
      </c>
      <c r="F79" s="22">
        <v>0</v>
      </c>
      <c r="G79" s="21">
        <v>295</v>
      </c>
    </row>
    <row r="80" spans="2:7" ht="16.5">
      <c r="B80" s="14"/>
      <c r="C80" s="16">
        <v>206</v>
      </c>
      <c r="D80" s="16" t="s">
        <v>26</v>
      </c>
      <c r="E80" s="17">
        <v>182399</v>
      </c>
      <c r="F80" s="17">
        <v>-15000</v>
      </c>
      <c r="G80" s="17">
        <v>354073</v>
      </c>
    </row>
    <row r="81" spans="2:7" ht="16.5">
      <c r="B81" s="31"/>
      <c r="C81" s="23" t="s">
        <v>80</v>
      </c>
      <c r="D81" s="23" t="s">
        <v>84</v>
      </c>
      <c r="E81" s="21">
        <v>369073</v>
      </c>
      <c r="F81" s="22">
        <v>0</v>
      </c>
      <c r="G81" s="21">
        <v>369073</v>
      </c>
    </row>
    <row r="82" spans="2:7" ht="16.5">
      <c r="B82" s="31"/>
      <c r="C82" s="23" t="s">
        <v>85</v>
      </c>
      <c r="D82" s="23" t="s">
        <v>86</v>
      </c>
      <c r="E82" s="21">
        <v>15000</v>
      </c>
      <c r="F82" s="22">
        <v>-15000</v>
      </c>
      <c r="G82" s="21">
        <v>15000</v>
      </c>
    </row>
    <row r="83" spans="2:7" ht="16.5">
      <c r="B83" s="14"/>
      <c r="C83" s="16">
        <v>204</v>
      </c>
      <c r="D83" s="16" t="s">
        <v>47</v>
      </c>
      <c r="E83" s="17">
        <v>258007</v>
      </c>
      <c r="F83" s="17">
        <v>11829</v>
      </c>
      <c r="G83" s="17">
        <v>269836</v>
      </c>
    </row>
    <row r="84" spans="2:7" ht="16.5">
      <c r="B84" s="31"/>
      <c r="C84" s="23" t="s">
        <v>48</v>
      </c>
      <c r="D84" s="23" t="s">
        <v>87</v>
      </c>
      <c r="E84" s="21">
        <v>120355</v>
      </c>
      <c r="F84" s="22">
        <v>0</v>
      </c>
      <c r="G84" s="21">
        <v>120355</v>
      </c>
    </row>
    <row r="85" spans="2:7" ht="16.5">
      <c r="B85" s="31"/>
      <c r="C85" s="23" t="s">
        <v>48</v>
      </c>
      <c r="D85" s="23" t="s">
        <v>88</v>
      </c>
      <c r="E85" s="21">
        <v>0</v>
      </c>
      <c r="F85" s="22">
        <v>5208</v>
      </c>
      <c r="G85" s="21">
        <v>5208</v>
      </c>
    </row>
    <row r="86" spans="2:7" ht="16.5">
      <c r="B86" s="31"/>
      <c r="C86" s="23" t="s">
        <v>53</v>
      </c>
      <c r="D86" s="23" t="s">
        <v>89</v>
      </c>
      <c r="E86" s="21">
        <v>0</v>
      </c>
      <c r="F86" s="22">
        <v>1005</v>
      </c>
      <c r="G86" s="21">
        <v>1005</v>
      </c>
    </row>
    <row r="87" spans="2:7" ht="16.5">
      <c r="B87" s="31"/>
      <c r="C87" s="23" t="s">
        <v>53</v>
      </c>
      <c r="D87" s="23" t="s">
        <v>90</v>
      </c>
      <c r="E87" s="21">
        <v>2338</v>
      </c>
      <c r="F87" s="22">
        <v>4661</v>
      </c>
      <c r="G87" s="21">
        <v>6999</v>
      </c>
    </row>
    <row r="88" spans="2:7" ht="16.5">
      <c r="B88" s="31"/>
      <c r="C88" s="23" t="s">
        <v>59</v>
      </c>
      <c r="D88" s="23" t="s">
        <v>91</v>
      </c>
      <c r="E88" s="21">
        <v>109691</v>
      </c>
      <c r="F88" s="22">
        <v>0</v>
      </c>
      <c r="G88" s="21">
        <v>109691</v>
      </c>
    </row>
    <row r="89" spans="2:7" ht="16.5">
      <c r="B89" s="31"/>
      <c r="C89" s="23" t="s">
        <v>59</v>
      </c>
      <c r="D89" s="23" t="s">
        <v>92</v>
      </c>
      <c r="E89" s="21">
        <v>0</v>
      </c>
      <c r="F89" s="22">
        <v>955</v>
      </c>
      <c r="G89" s="21">
        <v>955</v>
      </c>
    </row>
    <row r="90" spans="2:7" ht="16.5">
      <c r="B90" s="31"/>
      <c r="C90" s="23" t="s">
        <v>93</v>
      </c>
      <c r="D90" s="23" t="s">
        <v>94</v>
      </c>
      <c r="E90" s="21">
        <v>25623</v>
      </c>
      <c r="F90" s="22">
        <v>0</v>
      </c>
      <c r="G90" s="21">
        <v>25623</v>
      </c>
    </row>
    <row r="91" spans="2:7" ht="16.5">
      <c r="B91" s="37"/>
      <c r="C91" s="16">
        <v>207</v>
      </c>
      <c r="D91" s="16" t="s">
        <v>62</v>
      </c>
      <c r="E91" s="17">
        <v>190150</v>
      </c>
      <c r="F91" s="17">
        <v>112</v>
      </c>
      <c r="G91" s="17">
        <v>190262</v>
      </c>
    </row>
    <row r="92" spans="2:7" ht="16.5">
      <c r="B92" s="39"/>
      <c r="C92" s="39">
        <v>10121</v>
      </c>
      <c r="D92" s="19" t="s">
        <v>95</v>
      </c>
      <c r="E92" s="21">
        <v>1477</v>
      </c>
      <c r="F92" s="22">
        <v>0</v>
      </c>
      <c r="G92" s="21">
        <v>1477</v>
      </c>
    </row>
    <row r="93" spans="2:7" ht="16.5">
      <c r="B93" s="31"/>
      <c r="C93" s="31">
        <v>10300</v>
      </c>
      <c r="D93" s="23" t="s">
        <v>96</v>
      </c>
      <c r="E93" s="21">
        <v>16236</v>
      </c>
      <c r="F93" s="22">
        <v>0</v>
      </c>
      <c r="G93" s="21">
        <v>16236</v>
      </c>
    </row>
    <row r="94" spans="2:7" ht="16.5">
      <c r="B94" s="31"/>
      <c r="C94" s="31">
        <v>10400</v>
      </c>
      <c r="D94" s="23" t="s">
        <v>97</v>
      </c>
      <c r="E94" s="21">
        <v>82872</v>
      </c>
      <c r="F94" s="22">
        <v>0</v>
      </c>
      <c r="G94" s="21">
        <v>82872</v>
      </c>
    </row>
    <row r="95" spans="2:7" ht="16.5">
      <c r="B95" s="31"/>
      <c r="C95" s="31">
        <v>10402</v>
      </c>
      <c r="D95" s="23" t="s">
        <v>98</v>
      </c>
      <c r="E95" s="21">
        <v>0</v>
      </c>
      <c r="F95" s="22">
        <v>112</v>
      </c>
      <c r="G95" s="21">
        <v>112</v>
      </c>
    </row>
    <row r="96" spans="2:7" ht="16.5">
      <c r="B96" s="31"/>
      <c r="C96" s="31">
        <v>10600</v>
      </c>
      <c r="D96" s="23" t="s">
        <v>99</v>
      </c>
      <c r="E96" s="21">
        <v>11000</v>
      </c>
      <c r="F96" s="22">
        <v>0</v>
      </c>
      <c r="G96" s="21">
        <v>11000</v>
      </c>
    </row>
    <row r="97" spans="2:7" ht="16.5">
      <c r="B97" s="31"/>
      <c r="C97" s="31">
        <v>10701</v>
      </c>
      <c r="D97" s="23" t="s">
        <v>100</v>
      </c>
      <c r="E97" s="21">
        <v>78565</v>
      </c>
      <c r="F97" s="22">
        <v>0</v>
      </c>
      <c r="G97" s="21">
        <v>78565</v>
      </c>
    </row>
    <row r="98" spans="2:7" ht="16.5">
      <c r="B98" s="29">
        <v>38</v>
      </c>
      <c r="C98" s="30"/>
      <c r="D98" s="30" t="s">
        <v>101</v>
      </c>
      <c r="E98" s="17">
        <v>175000</v>
      </c>
      <c r="F98" s="22">
        <v>0</v>
      </c>
      <c r="G98" s="17">
        <v>175000</v>
      </c>
    </row>
    <row r="99" spans="2:7" ht="16.5">
      <c r="B99" s="14" t="s">
        <v>20</v>
      </c>
      <c r="C99" s="16">
        <v>201</v>
      </c>
      <c r="D99" s="16" t="s">
        <v>21</v>
      </c>
      <c r="E99" s="17">
        <v>175000</v>
      </c>
      <c r="F99" s="22">
        <v>-2100</v>
      </c>
      <c r="G99" s="17">
        <v>172900</v>
      </c>
    </row>
    <row r="100" spans="2:7" ht="16.5" hidden="1">
      <c r="B100" s="31">
        <v>388</v>
      </c>
      <c r="C100" s="23" t="s">
        <v>22</v>
      </c>
      <c r="D100" s="23" t="s">
        <v>102</v>
      </c>
      <c r="E100" s="21">
        <v>0</v>
      </c>
      <c r="F100" s="22">
        <v>0</v>
      </c>
      <c r="G100" s="21">
        <v>0</v>
      </c>
    </row>
    <row r="101" spans="2:7" ht="16.5">
      <c r="B101" s="31"/>
      <c r="C101" s="23" t="s">
        <v>22</v>
      </c>
      <c r="D101" s="23" t="s">
        <v>103</v>
      </c>
      <c r="E101" s="21">
        <v>172000</v>
      </c>
      <c r="F101" s="22">
        <v>0</v>
      </c>
      <c r="G101" s="21">
        <v>172000</v>
      </c>
    </row>
    <row r="102" spans="2:7" ht="16.5">
      <c r="B102" s="31"/>
      <c r="C102" s="23" t="s">
        <v>22</v>
      </c>
      <c r="D102" s="23" t="s">
        <v>104</v>
      </c>
      <c r="E102" s="21">
        <v>3000</v>
      </c>
      <c r="F102" s="22">
        <v>-2100</v>
      </c>
      <c r="G102" s="21">
        <v>900</v>
      </c>
    </row>
    <row r="103" spans="2:7" ht="16.5">
      <c r="B103" s="14"/>
      <c r="C103" s="16">
        <v>204</v>
      </c>
      <c r="D103" s="16" t="s">
        <v>47</v>
      </c>
      <c r="E103" s="17">
        <v>0</v>
      </c>
      <c r="F103" s="22">
        <v>2100</v>
      </c>
      <c r="G103" s="17">
        <v>2100</v>
      </c>
    </row>
    <row r="104" spans="2:7" ht="16.5">
      <c r="B104" s="31">
        <v>388</v>
      </c>
      <c r="C104" s="23" t="s">
        <v>53</v>
      </c>
      <c r="D104" s="23" t="s">
        <v>104</v>
      </c>
      <c r="E104" s="21">
        <v>0</v>
      </c>
      <c r="F104" s="22">
        <v>2100</v>
      </c>
      <c r="G104" s="21">
        <v>2100</v>
      </c>
    </row>
    <row r="105" spans="2:7" ht="71.25" customHeight="1">
      <c r="B105" s="9" t="s">
        <v>4</v>
      </c>
      <c r="C105" s="10" t="s">
        <v>5</v>
      </c>
      <c r="D105" s="11" t="s">
        <v>105</v>
      </c>
      <c r="E105" s="12" t="s">
        <v>7</v>
      </c>
      <c r="F105" s="13" t="s">
        <v>8</v>
      </c>
      <c r="G105" s="12" t="s">
        <v>9</v>
      </c>
    </row>
    <row r="106" spans="2:7" ht="16.5">
      <c r="B106" s="14"/>
      <c r="C106" s="15"/>
      <c r="D106" s="16" t="s">
        <v>106</v>
      </c>
      <c r="E106" s="17">
        <v>-7473782</v>
      </c>
      <c r="F106" s="17">
        <v>31232</v>
      </c>
      <c r="G106" s="17">
        <v>-7442550</v>
      </c>
    </row>
    <row r="107" spans="2:7" ht="16.5">
      <c r="B107" s="31">
        <v>4</v>
      </c>
      <c r="C107" s="23"/>
      <c r="D107" s="24" t="s">
        <v>107</v>
      </c>
      <c r="E107" s="21">
        <v>-344581</v>
      </c>
      <c r="F107" s="17">
        <v>-2149</v>
      </c>
      <c r="G107" s="21">
        <v>-346730</v>
      </c>
    </row>
    <row r="108" spans="2:7" ht="16.5">
      <c r="B108" s="31">
        <v>41</v>
      </c>
      <c r="C108" s="23"/>
      <c r="D108" s="23" t="s">
        <v>108</v>
      </c>
      <c r="E108" s="21">
        <v>-191860</v>
      </c>
      <c r="F108" s="22">
        <v>351</v>
      </c>
      <c r="G108" s="21">
        <v>-191509</v>
      </c>
    </row>
    <row r="109" spans="2:7" ht="16.5">
      <c r="B109" s="31">
        <v>45</v>
      </c>
      <c r="C109" s="23"/>
      <c r="D109" s="23" t="s">
        <v>109</v>
      </c>
      <c r="E109" s="21">
        <v>-152721</v>
      </c>
      <c r="F109" s="22">
        <v>-2500</v>
      </c>
      <c r="G109" s="21">
        <v>-155221</v>
      </c>
    </row>
    <row r="110" spans="4:7" ht="16.5">
      <c r="D110" s="24" t="s">
        <v>110</v>
      </c>
      <c r="E110" s="21">
        <v>-7129201</v>
      </c>
      <c r="F110" s="17">
        <v>33381</v>
      </c>
      <c r="G110" s="21">
        <v>-7095820</v>
      </c>
    </row>
    <row r="111" spans="2:7" ht="16.5">
      <c r="B111" s="31" t="s">
        <v>111</v>
      </c>
      <c r="C111" s="40"/>
      <c r="D111" s="23" t="s">
        <v>112</v>
      </c>
      <c r="E111" s="21">
        <v>-3474789</v>
      </c>
      <c r="F111" s="22">
        <v>6272</v>
      </c>
      <c r="G111" s="21">
        <v>-3468517</v>
      </c>
    </row>
    <row r="112" spans="2:7" ht="16.5">
      <c r="B112" s="31" t="s">
        <v>113</v>
      </c>
      <c r="C112" s="40"/>
      <c r="D112" s="23" t="s">
        <v>114</v>
      </c>
      <c r="E112" s="21">
        <v>-3580482</v>
      </c>
      <c r="F112" s="22">
        <v>27109</v>
      </c>
      <c r="G112" s="21">
        <v>-3553373</v>
      </c>
    </row>
    <row r="113" spans="2:7" ht="16.5">
      <c r="B113" s="31" t="s">
        <v>115</v>
      </c>
      <c r="C113" s="40"/>
      <c r="D113" s="23" t="s">
        <v>116</v>
      </c>
      <c r="E113" s="21">
        <v>-73930</v>
      </c>
      <c r="F113" s="22">
        <v>0</v>
      </c>
      <c r="G113" s="21">
        <v>-73930</v>
      </c>
    </row>
    <row r="114" spans="2:7" ht="16.5">
      <c r="B114" s="31"/>
      <c r="C114" s="40"/>
      <c r="D114" s="23"/>
      <c r="E114" s="41"/>
      <c r="F114" s="22"/>
      <c r="G114" s="41"/>
    </row>
    <row r="115" spans="2:7" ht="72" customHeight="1">
      <c r="B115" s="9" t="s">
        <v>4</v>
      </c>
      <c r="C115" s="10" t="s">
        <v>5</v>
      </c>
      <c r="D115" s="11" t="s">
        <v>117</v>
      </c>
      <c r="E115" s="12" t="s">
        <v>7</v>
      </c>
      <c r="F115" s="13" t="s">
        <v>8</v>
      </c>
      <c r="G115" s="12" t="s">
        <v>9</v>
      </c>
    </row>
    <row r="116" spans="2:7" ht="16.5">
      <c r="B116" s="14"/>
      <c r="C116" s="16">
        <v>201</v>
      </c>
      <c r="D116" s="16" t="s">
        <v>21</v>
      </c>
      <c r="E116" s="17">
        <v>891800</v>
      </c>
      <c r="F116" s="17">
        <v>0</v>
      </c>
      <c r="G116" s="17">
        <v>891800</v>
      </c>
    </row>
    <row r="117" spans="2:7" ht="16.5">
      <c r="B117" s="31"/>
      <c r="C117" s="23" t="s">
        <v>118</v>
      </c>
      <c r="D117" s="23" t="s">
        <v>119</v>
      </c>
      <c r="E117" s="21">
        <v>83150</v>
      </c>
      <c r="F117" s="22">
        <v>0</v>
      </c>
      <c r="G117" s="21">
        <v>83150</v>
      </c>
    </row>
    <row r="118" spans="2:7" ht="16.5">
      <c r="B118" s="31"/>
      <c r="C118" s="23" t="s">
        <v>22</v>
      </c>
      <c r="D118" s="23" t="s">
        <v>120</v>
      </c>
      <c r="E118" s="21">
        <v>715650</v>
      </c>
      <c r="F118" s="22">
        <v>0</v>
      </c>
      <c r="G118" s="21">
        <v>715650</v>
      </c>
    </row>
    <row r="119" spans="2:7" ht="16.5">
      <c r="B119" s="31"/>
      <c r="C119" s="23" t="s">
        <v>121</v>
      </c>
      <c r="D119" s="23" t="s">
        <v>122</v>
      </c>
      <c r="E119" s="21">
        <v>73000</v>
      </c>
      <c r="F119" s="22">
        <v>0</v>
      </c>
      <c r="G119" s="21">
        <v>73000</v>
      </c>
    </row>
    <row r="120" spans="2:7" ht="16.5" hidden="1">
      <c r="B120" s="31"/>
      <c r="C120" s="23" t="s">
        <v>123</v>
      </c>
      <c r="D120" s="23" t="s">
        <v>124</v>
      </c>
      <c r="E120" s="21">
        <v>0</v>
      </c>
      <c r="F120" s="22">
        <v>0</v>
      </c>
      <c r="G120" s="21">
        <v>0</v>
      </c>
    </row>
    <row r="121" spans="2:7" ht="16.5">
      <c r="B121" s="31"/>
      <c r="C121" s="23" t="s">
        <v>125</v>
      </c>
      <c r="D121" s="23" t="s">
        <v>126</v>
      </c>
      <c r="E121" s="21">
        <v>20000</v>
      </c>
      <c r="F121" s="22">
        <v>0</v>
      </c>
      <c r="G121" s="21">
        <v>20000</v>
      </c>
    </row>
    <row r="122" spans="2:7" ht="16.5" hidden="1">
      <c r="B122" s="31"/>
      <c r="C122" s="23" t="s">
        <v>127</v>
      </c>
      <c r="D122" s="23" t="s">
        <v>128</v>
      </c>
      <c r="E122" s="21">
        <v>0</v>
      </c>
      <c r="F122" s="22">
        <v>0</v>
      </c>
      <c r="G122" s="21">
        <v>0</v>
      </c>
    </row>
    <row r="123" spans="2:7" ht="16.5">
      <c r="B123" s="14"/>
      <c r="C123" s="16">
        <v>206</v>
      </c>
      <c r="D123" s="16" t="s">
        <v>26</v>
      </c>
      <c r="E123" s="17">
        <v>901800</v>
      </c>
      <c r="F123" s="17">
        <v>-10700</v>
      </c>
      <c r="G123" s="17">
        <v>891100</v>
      </c>
    </row>
    <row r="124" spans="2:7" ht="16.5">
      <c r="B124" s="31"/>
      <c r="C124" s="23" t="s">
        <v>80</v>
      </c>
      <c r="D124" s="23" t="s">
        <v>129</v>
      </c>
      <c r="E124" s="21">
        <v>354000</v>
      </c>
      <c r="F124" s="22">
        <v>-30000</v>
      </c>
      <c r="G124" s="21">
        <v>324000</v>
      </c>
    </row>
    <row r="125" spans="2:7" ht="16.5">
      <c r="B125" s="31"/>
      <c r="C125" s="23" t="s">
        <v>27</v>
      </c>
      <c r="D125" s="23" t="s">
        <v>130</v>
      </c>
      <c r="E125" s="21">
        <v>82700</v>
      </c>
      <c r="F125" s="22">
        <v>1300</v>
      </c>
      <c r="G125" s="21">
        <v>84000</v>
      </c>
    </row>
    <row r="126" spans="2:7" ht="16.5">
      <c r="B126" s="31"/>
      <c r="C126" s="23" t="s">
        <v>78</v>
      </c>
      <c r="D126" s="23" t="s">
        <v>79</v>
      </c>
      <c r="E126" s="21">
        <v>46400</v>
      </c>
      <c r="F126" s="22">
        <v>2500</v>
      </c>
      <c r="G126" s="21">
        <v>48900</v>
      </c>
    </row>
    <row r="127" spans="2:7" ht="16.5">
      <c r="B127" s="31"/>
      <c r="C127" s="23" t="s">
        <v>85</v>
      </c>
      <c r="D127" s="23" t="s">
        <v>86</v>
      </c>
      <c r="E127" s="21">
        <v>39500</v>
      </c>
      <c r="F127" s="22">
        <v>0</v>
      </c>
      <c r="G127" s="21">
        <v>39500</v>
      </c>
    </row>
    <row r="128" spans="2:7" ht="16.5">
      <c r="B128" s="31"/>
      <c r="C128" s="23" t="s">
        <v>35</v>
      </c>
      <c r="D128" s="23" t="s">
        <v>131</v>
      </c>
      <c r="E128" s="21">
        <v>63800</v>
      </c>
      <c r="F128" s="22">
        <v>20000</v>
      </c>
      <c r="G128" s="21">
        <v>83800</v>
      </c>
    </row>
    <row r="129" spans="2:7" ht="16.5">
      <c r="B129" s="31"/>
      <c r="C129" s="23" t="s">
        <v>132</v>
      </c>
      <c r="D129" s="23" t="s">
        <v>133</v>
      </c>
      <c r="E129" s="21">
        <v>0</v>
      </c>
      <c r="F129" s="22">
        <v>6000</v>
      </c>
      <c r="G129" s="21">
        <v>6000</v>
      </c>
    </row>
    <row r="130" spans="2:7" ht="16.5">
      <c r="B130" s="31"/>
      <c r="C130" s="23" t="s">
        <v>134</v>
      </c>
      <c r="D130" s="23" t="s">
        <v>135</v>
      </c>
      <c r="E130" s="21">
        <v>204800</v>
      </c>
      <c r="F130" s="22">
        <v>-3500</v>
      </c>
      <c r="G130" s="21">
        <v>201300</v>
      </c>
    </row>
    <row r="131" spans="2:7" ht="16.5">
      <c r="B131" s="31"/>
      <c r="C131" s="23" t="s">
        <v>136</v>
      </c>
      <c r="D131" s="23" t="s">
        <v>137</v>
      </c>
      <c r="E131" s="21">
        <v>62000</v>
      </c>
      <c r="F131" s="22">
        <v>0</v>
      </c>
      <c r="G131" s="21">
        <v>62000</v>
      </c>
    </row>
    <row r="132" spans="2:7" ht="16.5">
      <c r="B132" s="31"/>
      <c r="C132" s="23" t="s">
        <v>37</v>
      </c>
      <c r="D132" s="23" t="s">
        <v>138</v>
      </c>
      <c r="E132" s="21">
        <v>48600</v>
      </c>
      <c r="F132" s="42">
        <v>-7000</v>
      </c>
      <c r="G132" s="21">
        <v>41600</v>
      </c>
    </row>
    <row r="133" spans="2:7" ht="16.5">
      <c r="B133" s="14"/>
      <c r="C133" s="16">
        <v>203</v>
      </c>
      <c r="D133" s="16" t="s">
        <v>39</v>
      </c>
      <c r="E133" s="17">
        <v>905160</v>
      </c>
      <c r="F133" s="17">
        <v>-24760</v>
      </c>
      <c r="G133" s="17">
        <v>880400</v>
      </c>
    </row>
    <row r="134" spans="2:7" ht="16.5">
      <c r="B134" s="31"/>
      <c r="C134" s="23" t="s">
        <v>139</v>
      </c>
      <c r="D134" s="23" t="s">
        <v>140</v>
      </c>
      <c r="E134" s="21">
        <v>22000</v>
      </c>
      <c r="F134" s="22">
        <v>0</v>
      </c>
      <c r="G134" s="21">
        <v>22000</v>
      </c>
    </row>
    <row r="135" spans="2:7" ht="16.5">
      <c r="B135" s="31"/>
      <c r="C135" s="23" t="s">
        <v>40</v>
      </c>
      <c r="D135" s="23" t="s">
        <v>141</v>
      </c>
      <c r="E135" s="21">
        <v>177090</v>
      </c>
      <c r="F135" s="22">
        <v>0</v>
      </c>
      <c r="G135" s="21">
        <v>177090</v>
      </c>
    </row>
    <row r="136" spans="2:7" ht="16.5">
      <c r="B136" s="31"/>
      <c r="C136" s="23" t="s">
        <v>42</v>
      </c>
      <c r="D136" s="23" t="s">
        <v>142</v>
      </c>
      <c r="E136" s="21">
        <v>16000</v>
      </c>
      <c r="F136" s="22">
        <v>0</v>
      </c>
      <c r="G136" s="21">
        <v>16000</v>
      </c>
    </row>
    <row r="137" spans="2:7" ht="16.5">
      <c r="B137" s="31"/>
      <c r="C137" s="23" t="s">
        <v>42</v>
      </c>
      <c r="D137" s="23" t="s">
        <v>143</v>
      </c>
      <c r="E137" s="21">
        <v>503020</v>
      </c>
      <c r="F137" s="22">
        <v>0</v>
      </c>
      <c r="G137" s="21">
        <v>503020</v>
      </c>
    </row>
    <row r="138" spans="2:7" ht="16.5">
      <c r="B138" s="31"/>
      <c r="C138" s="23" t="s">
        <v>45</v>
      </c>
      <c r="D138" s="23" t="s">
        <v>144</v>
      </c>
      <c r="E138" s="21">
        <v>99800</v>
      </c>
      <c r="F138" s="22">
        <v>0</v>
      </c>
      <c r="G138" s="21">
        <v>99800</v>
      </c>
    </row>
    <row r="139" spans="2:7" ht="16.5">
      <c r="B139" s="31"/>
      <c r="C139" s="23" t="s">
        <v>70</v>
      </c>
      <c r="D139" s="23" t="s">
        <v>145</v>
      </c>
      <c r="E139" s="21">
        <v>77500</v>
      </c>
      <c r="F139" s="22">
        <v>-24760</v>
      </c>
      <c r="G139" s="21">
        <v>52740</v>
      </c>
    </row>
    <row r="140" spans="2:7" ht="16.5">
      <c r="B140" s="31"/>
      <c r="C140" s="23" t="s">
        <v>146</v>
      </c>
      <c r="D140" s="23" t="s">
        <v>147</v>
      </c>
      <c r="E140" s="21">
        <v>9750</v>
      </c>
      <c r="F140" s="22">
        <v>0</v>
      </c>
      <c r="G140" s="21">
        <v>9750</v>
      </c>
    </row>
    <row r="141" spans="2:7" ht="16.5">
      <c r="B141" s="14"/>
      <c r="C141" s="16">
        <v>204</v>
      </c>
      <c r="D141" s="16" t="s">
        <v>47</v>
      </c>
      <c r="E141" s="17">
        <v>4129571</v>
      </c>
      <c r="F141" s="17">
        <v>28936</v>
      </c>
      <c r="G141" s="17">
        <v>4158507</v>
      </c>
    </row>
    <row r="142" spans="2:7" ht="16.5">
      <c r="B142" s="39"/>
      <c r="C142" s="20" t="s">
        <v>148</v>
      </c>
      <c r="D142" s="24" t="s">
        <v>149</v>
      </c>
      <c r="E142" s="21">
        <v>1760996</v>
      </c>
      <c r="F142" s="17">
        <v>7915</v>
      </c>
      <c r="G142" s="21">
        <v>1768911</v>
      </c>
    </row>
    <row r="143" spans="2:7" ht="16.5">
      <c r="B143" s="31"/>
      <c r="C143" s="23" t="s">
        <v>48</v>
      </c>
      <c r="D143" s="23" t="s">
        <v>150</v>
      </c>
      <c r="E143" s="21">
        <v>486600</v>
      </c>
      <c r="F143" s="22">
        <v>15000</v>
      </c>
      <c r="G143" s="21">
        <v>501600</v>
      </c>
    </row>
    <row r="144" spans="2:7" ht="16.5">
      <c r="B144" s="31"/>
      <c r="C144" s="23" t="s">
        <v>48</v>
      </c>
      <c r="D144" s="23" t="s">
        <v>151</v>
      </c>
      <c r="E144" s="21">
        <v>555816</v>
      </c>
      <c r="F144" s="22">
        <v>-11585</v>
      </c>
      <c r="G144" s="21">
        <v>544231</v>
      </c>
    </row>
    <row r="145" spans="2:7" ht="16.5">
      <c r="B145" s="31"/>
      <c r="C145" s="23" t="s">
        <v>48</v>
      </c>
      <c r="D145" s="23" t="s">
        <v>152</v>
      </c>
      <c r="E145" s="21">
        <v>511310</v>
      </c>
      <c r="F145" s="22">
        <v>4500</v>
      </c>
      <c r="G145" s="21">
        <v>515810</v>
      </c>
    </row>
    <row r="146" spans="2:7" ht="16.5">
      <c r="B146" s="31"/>
      <c r="C146" s="23" t="s">
        <v>48</v>
      </c>
      <c r="D146" s="23" t="s">
        <v>153</v>
      </c>
      <c r="E146" s="21">
        <v>207270</v>
      </c>
      <c r="F146" s="22">
        <v>0</v>
      </c>
      <c r="G146" s="21">
        <v>207270</v>
      </c>
    </row>
    <row r="147" spans="2:7" ht="16.5">
      <c r="B147" s="31"/>
      <c r="C147" s="24" t="s">
        <v>73</v>
      </c>
      <c r="D147" s="24" t="s">
        <v>154</v>
      </c>
      <c r="E147" s="21">
        <v>1791508</v>
      </c>
      <c r="F147" s="17">
        <v>12911</v>
      </c>
      <c r="G147" s="21">
        <v>1804419</v>
      </c>
    </row>
    <row r="148" spans="2:7" ht="16.5">
      <c r="B148" s="31"/>
      <c r="C148" s="23" t="s">
        <v>53</v>
      </c>
      <c r="D148" s="23" t="s">
        <v>155</v>
      </c>
      <c r="E148" s="21">
        <v>236000</v>
      </c>
      <c r="F148" s="22">
        <v>-5800</v>
      </c>
      <c r="G148" s="21">
        <v>230200</v>
      </c>
    </row>
    <row r="149" spans="2:7" ht="16.5">
      <c r="B149" s="31"/>
      <c r="C149" s="23" t="s">
        <v>53</v>
      </c>
      <c r="D149" s="23" t="s">
        <v>156</v>
      </c>
      <c r="E149" s="21">
        <v>544849</v>
      </c>
      <c r="F149" s="22">
        <v>11405</v>
      </c>
      <c r="G149" s="21">
        <v>556254</v>
      </c>
    </row>
    <row r="150" spans="2:7" ht="16.5">
      <c r="B150" s="31"/>
      <c r="C150" s="23" t="s">
        <v>53</v>
      </c>
      <c r="D150" s="23" t="s">
        <v>157</v>
      </c>
      <c r="E150" s="21">
        <v>1010659</v>
      </c>
      <c r="F150" s="22">
        <v>7306</v>
      </c>
      <c r="G150" s="21">
        <v>1023320</v>
      </c>
    </row>
    <row r="151" spans="2:7" ht="16.5">
      <c r="B151" s="31"/>
      <c r="C151" s="24" t="s">
        <v>73</v>
      </c>
      <c r="D151" s="24" t="s">
        <v>158</v>
      </c>
      <c r="E151" s="21">
        <v>117744</v>
      </c>
      <c r="F151" s="17">
        <v>5355</v>
      </c>
      <c r="G151" s="21">
        <v>122344</v>
      </c>
    </row>
    <row r="152" spans="2:7" ht="16.5">
      <c r="B152" s="31"/>
      <c r="C152" s="23" t="s">
        <v>159</v>
      </c>
      <c r="D152" s="23" t="s">
        <v>160</v>
      </c>
      <c r="E152" s="21">
        <v>117744</v>
      </c>
      <c r="F152" s="22">
        <v>5355</v>
      </c>
      <c r="G152" s="21">
        <v>122344</v>
      </c>
    </row>
    <row r="153" spans="2:7" ht="16.5" hidden="1">
      <c r="B153" s="31"/>
      <c r="C153" s="23" t="s">
        <v>161</v>
      </c>
      <c r="D153" s="23" t="s">
        <v>155</v>
      </c>
      <c r="E153" s="21">
        <v>0</v>
      </c>
      <c r="F153" s="22">
        <v>0</v>
      </c>
      <c r="G153" s="21">
        <v>0</v>
      </c>
    </row>
    <row r="154" spans="2:7" ht="16.5" hidden="1">
      <c r="B154" s="31"/>
      <c r="C154" s="23" t="s">
        <v>161</v>
      </c>
      <c r="D154" s="23" t="s">
        <v>162</v>
      </c>
      <c r="E154" s="21">
        <v>0</v>
      </c>
      <c r="F154" s="22">
        <v>0</v>
      </c>
      <c r="G154" s="21">
        <v>0</v>
      </c>
    </row>
    <row r="155" spans="2:7" ht="16.5">
      <c r="B155" s="31"/>
      <c r="C155" s="24" t="s">
        <v>163</v>
      </c>
      <c r="D155" s="24" t="s">
        <v>164</v>
      </c>
      <c r="E155" s="21">
        <v>355490</v>
      </c>
      <c r="F155" s="17">
        <v>7755</v>
      </c>
      <c r="G155" s="21">
        <v>363245</v>
      </c>
    </row>
    <row r="156" spans="2:7" ht="16.5">
      <c r="B156" s="31"/>
      <c r="C156" s="23" t="s">
        <v>59</v>
      </c>
      <c r="D156" s="23" t="s">
        <v>155</v>
      </c>
      <c r="E156" s="21">
        <v>195000</v>
      </c>
      <c r="F156" s="22">
        <v>0</v>
      </c>
      <c r="G156" s="21">
        <v>195000</v>
      </c>
    </row>
    <row r="157" spans="2:7" ht="16.5">
      <c r="B157" s="31"/>
      <c r="C157" s="23" t="s">
        <v>59</v>
      </c>
      <c r="D157" s="23" t="s">
        <v>165</v>
      </c>
      <c r="E157" s="21">
        <v>160490</v>
      </c>
      <c r="F157" s="22">
        <v>7755</v>
      </c>
      <c r="G157" s="21">
        <v>168245</v>
      </c>
    </row>
    <row r="158" spans="2:7" ht="16.5">
      <c r="B158" s="31"/>
      <c r="C158" s="23" t="s">
        <v>166</v>
      </c>
      <c r="D158" s="23" t="s">
        <v>167</v>
      </c>
      <c r="E158" s="21">
        <v>37200</v>
      </c>
      <c r="F158" s="17">
        <v>-5000</v>
      </c>
      <c r="G158" s="21">
        <v>32200</v>
      </c>
    </row>
    <row r="159" spans="2:7" ht="16.5">
      <c r="B159" s="31"/>
      <c r="C159" s="23" t="s">
        <v>168</v>
      </c>
      <c r="D159" s="23" t="s">
        <v>169</v>
      </c>
      <c r="E159" s="21">
        <v>58450</v>
      </c>
      <c r="F159" s="22">
        <v>0</v>
      </c>
      <c r="G159" s="21">
        <v>58450</v>
      </c>
    </row>
    <row r="160" spans="2:7" ht="16.5">
      <c r="B160" s="31"/>
      <c r="C160" s="23" t="s">
        <v>93</v>
      </c>
      <c r="D160" s="23" t="s">
        <v>170</v>
      </c>
      <c r="E160" s="21">
        <v>8183</v>
      </c>
      <c r="F160" s="22">
        <v>0</v>
      </c>
      <c r="G160" s="21">
        <v>8183</v>
      </c>
    </row>
    <row r="161" spans="2:7" ht="73.5" customHeight="1">
      <c r="B161" s="9" t="s">
        <v>4</v>
      </c>
      <c r="C161" s="10" t="s">
        <v>5</v>
      </c>
      <c r="D161" s="11" t="s">
        <v>117</v>
      </c>
      <c r="E161" s="12" t="s">
        <v>7</v>
      </c>
      <c r="F161" s="13" t="s">
        <v>8</v>
      </c>
      <c r="G161" s="12" t="s">
        <v>9</v>
      </c>
    </row>
    <row r="162" spans="2:7" ht="16.5">
      <c r="B162" s="37"/>
      <c r="C162" s="16">
        <v>207</v>
      </c>
      <c r="D162" s="16" t="s">
        <v>62</v>
      </c>
      <c r="E162" s="17">
        <v>645451</v>
      </c>
      <c r="F162" s="17">
        <v>-24708</v>
      </c>
      <c r="G162" s="17">
        <v>620743</v>
      </c>
    </row>
    <row r="163" spans="2:7" ht="16.5">
      <c r="B163" s="31"/>
      <c r="C163" s="23" t="s">
        <v>171</v>
      </c>
      <c r="D163" s="23" t="s">
        <v>95</v>
      </c>
      <c r="E163" s="21">
        <v>21374</v>
      </c>
      <c r="F163" s="22">
        <v>4800</v>
      </c>
      <c r="G163" s="21">
        <v>26174</v>
      </c>
    </row>
    <row r="164" spans="2:7" ht="16.5">
      <c r="B164" s="31"/>
      <c r="C164" s="23" t="s">
        <v>172</v>
      </c>
      <c r="D164" s="23" t="s">
        <v>173</v>
      </c>
      <c r="E164" s="21">
        <v>72000</v>
      </c>
      <c r="F164" s="22">
        <v>0</v>
      </c>
      <c r="G164" s="21">
        <v>72000</v>
      </c>
    </row>
    <row r="165" spans="2:7" ht="16.5">
      <c r="B165" s="31"/>
      <c r="C165" s="23" t="s">
        <v>174</v>
      </c>
      <c r="D165" s="23" t="s">
        <v>175</v>
      </c>
      <c r="E165" s="21">
        <v>6000</v>
      </c>
      <c r="F165" s="22">
        <v>0</v>
      </c>
      <c r="G165" s="21">
        <v>6000</v>
      </c>
    </row>
    <row r="166" spans="2:7" ht="16.5">
      <c r="B166" s="31"/>
      <c r="C166" s="23" t="s">
        <v>176</v>
      </c>
      <c r="D166" s="23" t="s">
        <v>177</v>
      </c>
      <c r="E166" s="21">
        <v>21000</v>
      </c>
      <c r="F166" s="22">
        <v>0</v>
      </c>
      <c r="G166" s="21">
        <v>21000</v>
      </c>
    </row>
    <row r="167" spans="2:7" ht="16.5">
      <c r="B167" s="31"/>
      <c r="C167" s="23" t="s">
        <v>63</v>
      </c>
      <c r="D167" s="23" t="s">
        <v>178</v>
      </c>
      <c r="E167" s="21">
        <v>95831</v>
      </c>
      <c r="F167" s="22">
        <v>0</v>
      </c>
      <c r="G167" s="21">
        <v>95831</v>
      </c>
    </row>
    <row r="168" spans="2:7" ht="16.5">
      <c r="B168" s="31"/>
      <c r="C168" s="23" t="s">
        <v>63</v>
      </c>
      <c r="D168" s="23" t="s">
        <v>179</v>
      </c>
      <c r="E168" s="21">
        <v>162000</v>
      </c>
      <c r="F168" s="22">
        <v>-29520</v>
      </c>
      <c r="G168" s="21">
        <v>132480</v>
      </c>
    </row>
    <row r="169" spans="2:7" ht="16.5">
      <c r="B169" s="31"/>
      <c r="C169" s="23" t="s">
        <v>180</v>
      </c>
      <c r="D169" s="23" t="s">
        <v>98</v>
      </c>
      <c r="E169" s="21">
        <v>56150</v>
      </c>
      <c r="F169" s="22">
        <v>-5748</v>
      </c>
      <c r="G169" s="21">
        <v>50402</v>
      </c>
    </row>
    <row r="170" spans="2:7" ht="16.5">
      <c r="B170" s="31"/>
      <c r="C170" s="23" t="s">
        <v>181</v>
      </c>
      <c r="D170" s="23" t="s">
        <v>182</v>
      </c>
      <c r="E170" s="21">
        <v>800</v>
      </c>
      <c r="F170" s="22">
        <v>0</v>
      </c>
      <c r="G170" s="21">
        <v>800</v>
      </c>
    </row>
    <row r="171" spans="2:7" ht="16.5">
      <c r="B171" s="31"/>
      <c r="C171" s="23" t="s">
        <v>183</v>
      </c>
      <c r="D171" s="23" t="s">
        <v>99</v>
      </c>
      <c r="E171" s="21">
        <v>32010</v>
      </c>
      <c r="F171" s="22">
        <v>0</v>
      </c>
      <c r="G171" s="21">
        <v>32010</v>
      </c>
    </row>
    <row r="172" spans="2:7" ht="16.5">
      <c r="B172" s="31"/>
      <c r="C172" s="23" t="s">
        <v>184</v>
      </c>
      <c r="D172" s="23" t="s">
        <v>185</v>
      </c>
      <c r="E172" s="21">
        <v>82586</v>
      </c>
      <c r="F172" s="22">
        <v>0</v>
      </c>
      <c r="G172" s="21">
        <v>82586</v>
      </c>
    </row>
    <row r="173" spans="2:7" ht="16.5">
      <c r="B173" s="31"/>
      <c r="C173" s="23" t="s">
        <v>186</v>
      </c>
      <c r="D173" s="23" t="s">
        <v>187</v>
      </c>
      <c r="E173" s="21">
        <v>16500</v>
      </c>
      <c r="F173" s="22">
        <v>0</v>
      </c>
      <c r="G173" s="21">
        <v>16500</v>
      </c>
    </row>
    <row r="174" spans="2:7" ht="16.5">
      <c r="B174" s="31"/>
      <c r="C174" s="23" t="s">
        <v>188</v>
      </c>
      <c r="D174" s="23" t="s">
        <v>189</v>
      </c>
      <c r="E174" s="21">
        <v>79200</v>
      </c>
      <c r="F174" s="22">
        <v>5760</v>
      </c>
      <c r="G174" s="21">
        <v>84960</v>
      </c>
    </row>
    <row r="175" spans="2:7" ht="16.5">
      <c r="B175" s="31"/>
      <c r="C175" s="23"/>
      <c r="D175" s="11" t="s">
        <v>105</v>
      </c>
      <c r="E175" s="21"/>
      <c r="F175" s="22"/>
      <c r="G175" s="21"/>
    </row>
    <row r="176" spans="2:7" ht="16.5">
      <c r="B176" s="14"/>
      <c r="C176" s="16">
        <v>201</v>
      </c>
      <c r="D176" s="16" t="s">
        <v>21</v>
      </c>
      <c r="E176" s="17">
        <v>891800</v>
      </c>
      <c r="F176" s="17">
        <v>0</v>
      </c>
      <c r="G176" s="17">
        <v>891800</v>
      </c>
    </row>
    <row r="177" spans="2:7" ht="16.5">
      <c r="B177" s="31">
        <v>45</v>
      </c>
      <c r="C177" s="23"/>
      <c r="D177" s="23" t="s">
        <v>190</v>
      </c>
      <c r="E177" s="21">
        <v>20000</v>
      </c>
      <c r="F177" s="22">
        <v>0</v>
      </c>
      <c r="G177" s="21">
        <v>20000</v>
      </c>
    </row>
    <row r="178" spans="2:7" ht="16.5">
      <c r="B178" s="31">
        <v>50</v>
      </c>
      <c r="C178" s="23"/>
      <c r="D178" s="23" t="s">
        <v>112</v>
      </c>
      <c r="E178" s="21">
        <v>663250</v>
      </c>
      <c r="F178" s="22">
        <v>0</v>
      </c>
      <c r="G178" s="21">
        <v>663250</v>
      </c>
    </row>
    <row r="179" spans="2:7" ht="16.5">
      <c r="B179" s="31">
        <v>55</v>
      </c>
      <c r="C179" s="23"/>
      <c r="D179" s="23" t="s">
        <v>114</v>
      </c>
      <c r="E179" s="21">
        <v>134620</v>
      </c>
      <c r="F179" s="22">
        <v>0</v>
      </c>
      <c r="G179" s="21">
        <v>134620</v>
      </c>
    </row>
    <row r="180" spans="2:7" ht="16.5">
      <c r="B180" s="31">
        <v>60</v>
      </c>
      <c r="C180" s="23"/>
      <c r="D180" s="23" t="s">
        <v>116</v>
      </c>
      <c r="E180" s="21">
        <v>73930</v>
      </c>
      <c r="F180" s="22">
        <v>0</v>
      </c>
      <c r="G180" s="21">
        <v>73930</v>
      </c>
    </row>
    <row r="181" spans="2:7" ht="16.5">
      <c r="B181" s="14"/>
      <c r="C181" s="16">
        <v>203</v>
      </c>
      <c r="D181" s="16" t="s">
        <v>39</v>
      </c>
      <c r="E181" s="17">
        <v>905160</v>
      </c>
      <c r="F181" s="17">
        <v>-24760</v>
      </c>
      <c r="G181" s="17">
        <v>880400</v>
      </c>
    </row>
    <row r="182" spans="2:7" ht="16.5">
      <c r="B182" s="31">
        <v>45</v>
      </c>
      <c r="C182" s="23"/>
      <c r="D182" s="23" t="s">
        <v>17</v>
      </c>
      <c r="E182" s="21">
        <v>68250</v>
      </c>
      <c r="F182" s="22">
        <v>0</v>
      </c>
      <c r="G182" s="21">
        <v>68250</v>
      </c>
    </row>
    <row r="183" spans="2:7" ht="16.5">
      <c r="B183" s="31">
        <v>50</v>
      </c>
      <c r="C183" s="23"/>
      <c r="D183" s="23" t="s">
        <v>112</v>
      </c>
      <c r="E183" s="21">
        <v>415818</v>
      </c>
      <c r="F183" s="22">
        <v>0</v>
      </c>
      <c r="G183" s="21">
        <v>415818</v>
      </c>
    </row>
    <row r="184" spans="2:7" ht="16.5">
      <c r="B184" s="31">
        <v>55</v>
      </c>
      <c r="C184" s="23"/>
      <c r="D184" s="23" t="s">
        <v>114</v>
      </c>
      <c r="E184" s="21">
        <v>421092</v>
      </c>
      <c r="F184" s="22">
        <v>-24760</v>
      </c>
      <c r="G184" s="21">
        <v>396332</v>
      </c>
    </row>
    <row r="185" spans="2:7" ht="16.5">
      <c r="B185" s="14"/>
      <c r="C185" s="16">
        <v>204</v>
      </c>
      <c r="D185" s="16" t="s">
        <v>47</v>
      </c>
      <c r="E185" s="17">
        <v>4129571</v>
      </c>
      <c r="F185" s="17">
        <v>28936</v>
      </c>
      <c r="G185" s="17">
        <v>4158507</v>
      </c>
    </row>
    <row r="186" spans="2:7" ht="16.5">
      <c r="B186" s="31">
        <v>45</v>
      </c>
      <c r="C186" s="23"/>
      <c r="D186" s="23" t="s">
        <v>17</v>
      </c>
      <c r="E186" s="21">
        <v>45871</v>
      </c>
      <c r="F186" s="22">
        <v>0</v>
      </c>
      <c r="G186" s="21">
        <v>45871</v>
      </c>
    </row>
    <row r="187" spans="2:7" ht="16.5">
      <c r="B187" s="31">
        <v>50</v>
      </c>
      <c r="C187" s="23"/>
      <c r="D187" s="23" t="s">
        <v>112</v>
      </c>
      <c r="E187" s="21">
        <v>2072376</v>
      </c>
      <c r="F187" s="22">
        <v>428</v>
      </c>
      <c r="G187" s="21">
        <v>2072804</v>
      </c>
    </row>
    <row r="188" spans="2:7" ht="16.5">
      <c r="B188" s="31">
        <v>55</v>
      </c>
      <c r="C188" s="23"/>
      <c r="D188" s="23" t="s">
        <v>114</v>
      </c>
      <c r="E188" s="21">
        <v>2011324</v>
      </c>
      <c r="F188" s="22">
        <v>28508</v>
      </c>
      <c r="G188" s="21">
        <v>2039832</v>
      </c>
    </row>
    <row r="189" spans="2:7" ht="16.5">
      <c r="B189" s="14"/>
      <c r="C189" s="16">
        <v>206</v>
      </c>
      <c r="D189" s="16" t="s">
        <v>26</v>
      </c>
      <c r="E189" s="17">
        <v>901800</v>
      </c>
      <c r="F189" s="17">
        <v>-10700</v>
      </c>
      <c r="G189" s="17">
        <v>891100</v>
      </c>
    </row>
    <row r="190" spans="2:7" ht="16.5">
      <c r="B190" s="31">
        <v>45</v>
      </c>
      <c r="C190" s="23"/>
      <c r="D190" s="23" t="s">
        <v>17</v>
      </c>
      <c r="E190" s="21">
        <v>12600</v>
      </c>
      <c r="F190" s="22">
        <v>2500</v>
      </c>
      <c r="G190" s="21">
        <v>15100</v>
      </c>
    </row>
    <row r="191" spans="2:7" ht="16.5">
      <c r="B191" s="31">
        <v>50</v>
      </c>
      <c r="C191" s="23"/>
      <c r="D191" s="23" t="s">
        <v>112</v>
      </c>
      <c r="E191" s="21">
        <v>138915</v>
      </c>
      <c r="F191" s="22">
        <v>-6700</v>
      </c>
      <c r="G191" s="21">
        <v>132215</v>
      </c>
    </row>
    <row r="192" spans="2:7" ht="16.5">
      <c r="B192" s="31">
        <v>55</v>
      </c>
      <c r="C192" s="23"/>
      <c r="D192" s="23" t="s">
        <v>114</v>
      </c>
      <c r="E192" s="21">
        <v>750285</v>
      </c>
      <c r="F192" s="22">
        <v>-6500</v>
      </c>
      <c r="G192" s="21">
        <v>743785</v>
      </c>
    </row>
    <row r="193" spans="2:7" ht="16.5">
      <c r="B193" s="37"/>
      <c r="C193" s="16">
        <v>207</v>
      </c>
      <c r="D193" s="16" t="s">
        <v>62</v>
      </c>
      <c r="E193" s="17">
        <v>645451</v>
      </c>
      <c r="F193" s="17">
        <v>-24708</v>
      </c>
      <c r="G193" s="17">
        <v>620743</v>
      </c>
    </row>
    <row r="194" spans="2:7" ht="16.5">
      <c r="B194" s="31">
        <v>41</v>
      </c>
      <c r="C194" s="23"/>
      <c r="D194" s="23" t="s">
        <v>107</v>
      </c>
      <c r="E194" s="21">
        <v>191860</v>
      </c>
      <c r="F194" s="22">
        <v>-351</v>
      </c>
      <c r="G194" s="21">
        <v>191509</v>
      </c>
    </row>
    <row r="195" spans="2:7" ht="16.5">
      <c r="B195" s="31">
        <v>45</v>
      </c>
      <c r="C195" s="23"/>
      <c r="D195" s="23" t="s">
        <v>17</v>
      </c>
      <c r="E195" s="21">
        <v>6000</v>
      </c>
      <c r="F195" s="22">
        <v>0</v>
      </c>
      <c r="G195" s="21">
        <v>6000</v>
      </c>
    </row>
    <row r="196" spans="2:7" ht="16.5">
      <c r="B196" s="31">
        <v>50</v>
      </c>
      <c r="C196" s="23"/>
      <c r="D196" s="23" t="s">
        <v>112</v>
      </c>
      <c r="E196" s="21">
        <v>184430</v>
      </c>
      <c r="F196" s="22">
        <v>0</v>
      </c>
      <c r="G196" s="21">
        <v>184430</v>
      </c>
    </row>
    <row r="197" spans="2:7" ht="16.5">
      <c r="B197" s="31">
        <v>55</v>
      </c>
      <c r="C197" s="23"/>
      <c r="D197" s="23" t="s">
        <v>114</v>
      </c>
      <c r="E197" s="21">
        <v>263161</v>
      </c>
      <c r="F197" s="22">
        <v>-24357</v>
      </c>
      <c r="G197" s="21">
        <v>238804</v>
      </c>
    </row>
    <row r="198" spans="2:7" ht="16.5">
      <c r="B198" s="31"/>
      <c r="C198" s="23"/>
      <c r="D198" s="23"/>
      <c r="E198" s="41"/>
      <c r="F198" s="22"/>
      <c r="G198" s="41"/>
    </row>
    <row r="199" spans="2:7" ht="16.5">
      <c r="B199" s="14"/>
      <c r="C199" s="15"/>
      <c r="D199" s="16" t="s">
        <v>191</v>
      </c>
      <c r="E199" s="17">
        <v>189174</v>
      </c>
      <c r="F199" s="17">
        <v>-3424</v>
      </c>
      <c r="G199" s="17">
        <v>185750</v>
      </c>
    </row>
    <row r="200" spans="2:7" ht="59.25" customHeight="1">
      <c r="B200" s="31" t="s">
        <v>4</v>
      </c>
      <c r="C200" s="10" t="s">
        <v>5</v>
      </c>
      <c r="D200" s="43"/>
      <c r="E200" s="12" t="s">
        <v>9</v>
      </c>
      <c r="F200" s="13" t="s">
        <v>8</v>
      </c>
      <c r="G200" s="12" t="s">
        <v>9</v>
      </c>
    </row>
    <row r="201" spans="2:7" ht="16.5">
      <c r="B201" s="14"/>
      <c r="C201" s="15"/>
      <c r="D201" s="16" t="s">
        <v>192</v>
      </c>
      <c r="E201" s="17">
        <v>-1130604</v>
      </c>
      <c r="F201" s="17">
        <v>-8709</v>
      </c>
      <c r="G201" s="17">
        <v>-1139313</v>
      </c>
    </row>
    <row r="202" spans="2:7" ht="16.5">
      <c r="B202" s="31">
        <v>38</v>
      </c>
      <c r="C202" s="23"/>
      <c r="D202" s="23" t="s">
        <v>193</v>
      </c>
      <c r="E202" s="21">
        <v>30000</v>
      </c>
      <c r="F202" s="22"/>
      <c r="G202" s="21">
        <v>30000</v>
      </c>
    </row>
    <row r="203" spans="2:7" ht="16.5">
      <c r="B203" s="31">
        <v>15</v>
      </c>
      <c r="C203" s="23"/>
      <c r="D203" s="23" t="s">
        <v>194</v>
      </c>
      <c r="E203" s="21">
        <v>-1528343</v>
      </c>
      <c r="F203" s="22">
        <v>-323223</v>
      </c>
      <c r="G203" s="21">
        <v>-1851566</v>
      </c>
    </row>
    <row r="204" spans="2:7" ht="30">
      <c r="B204" s="31" t="s">
        <v>195</v>
      </c>
      <c r="C204" s="23"/>
      <c r="D204" s="10" t="s">
        <v>196</v>
      </c>
      <c r="E204" s="21">
        <v>483700</v>
      </c>
      <c r="F204" s="22">
        <v>284514</v>
      </c>
      <c r="G204" s="21">
        <v>768214</v>
      </c>
    </row>
    <row r="205" spans="2:7" ht="30">
      <c r="B205" s="31" t="s">
        <v>197</v>
      </c>
      <c r="C205" s="23"/>
      <c r="D205" s="10" t="s">
        <v>198</v>
      </c>
      <c r="E205" s="21">
        <v>-125961</v>
      </c>
      <c r="F205" s="22">
        <v>25000</v>
      </c>
      <c r="G205" s="21">
        <v>-100961</v>
      </c>
    </row>
    <row r="206" spans="2:7" ht="16.5">
      <c r="B206" s="31">
        <v>150</v>
      </c>
      <c r="C206" s="23"/>
      <c r="D206" s="23" t="s">
        <v>199</v>
      </c>
      <c r="E206" s="28">
        <v>0</v>
      </c>
      <c r="F206" s="22">
        <v>20000</v>
      </c>
      <c r="G206" s="21">
        <v>20000</v>
      </c>
    </row>
    <row r="207" spans="2:7" ht="16.5">
      <c r="B207" s="31">
        <v>153</v>
      </c>
      <c r="C207" s="23"/>
      <c r="D207" s="23" t="s">
        <v>200</v>
      </c>
      <c r="E207" s="21">
        <v>15000</v>
      </c>
      <c r="F207" s="22">
        <v>-15000</v>
      </c>
      <c r="G207" s="21">
        <v>0</v>
      </c>
    </row>
    <row r="208" spans="2:7" ht="16.5">
      <c r="B208" s="31" t="s">
        <v>201</v>
      </c>
      <c r="C208" s="23"/>
      <c r="D208" s="23" t="s">
        <v>202</v>
      </c>
      <c r="E208" s="21">
        <v>-5000</v>
      </c>
      <c r="F208" s="22">
        <v>0</v>
      </c>
      <c r="G208" s="21">
        <v>-5000</v>
      </c>
    </row>
    <row r="209" spans="2:7" ht="16.5">
      <c r="B209" s="31"/>
      <c r="C209" s="23"/>
      <c r="D209" s="23"/>
      <c r="E209" s="28"/>
      <c r="F209" s="22"/>
      <c r="G209" s="28"/>
    </row>
    <row r="210" spans="2:7" ht="16.5">
      <c r="B210" s="31"/>
      <c r="C210" s="23"/>
      <c r="D210" s="24" t="s">
        <v>203</v>
      </c>
      <c r="E210" s="21">
        <v>-941430</v>
      </c>
      <c r="F210" s="21">
        <v>-12133</v>
      </c>
      <c r="G210" s="21">
        <v>-953563</v>
      </c>
    </row>
    <row r="211" spans="2:7" ht="16.5">
      <c r="B211" s="31"/>
      <c r="C211" s="23"/>
      <c r="D211" s="24"/>
      <c r="E211" s="21"/>
      <c r="F211" s="21"/>
      <c r="G211" s="21"/>
    </row>
    <row r="212" spans="2:7" ht="72" customHeight="1">
      <c r="B212" s="9" t="s">
        <v>4</v>
      </c>
      <c r="C212" s="10" t="s">
        <v>5</v>
      </c>
      <c r="D212" s="11" t="s">
        <v>105</v>
      </c>
      <c r="E212" s="12" t="s">
        <v>204</v>
      </c>
      <c r="F212" s="13" t="s">
        <v>8</v>
      </c>
      <c r="G212" s="12" t="s">
        <v>9</v>
      </c>
    </row>
    <row r="213" spans="2:7" ht="16.5">
      <c r="B213" s="14"/>
      <c r="C213" s="15"/>
      <c r="D213" s="16" t="s">
        <v>205</v>
      </c>
      <c r="E213" s="17">
        <v>-170225</v>
      </c>
      <c r="F213" s="22">
        <v>0</v>
      </c>
      <c r="G213" s="17">
        <v>-170225</v>
      </c>
    </row>
    <row r="214" spans="2:7" ht="16.5">
      <c r="B214" s="31" t="s">
        <v>206</v>
      </c>
      <c r="C214" s="23"/>
      <c r="D214" s="23" t="s">
        <v>207</v>
      </c>
      <c r="E214" s="21">
        <v>-170225</v>
      </c>
      <c r="F214" s="22">
        <v>0</v>
      </c>
      <c r="G214" s="21">
        <v>-170225</v>
      </c>
    </row>
    <row r="215" spans="2:7" ht="16.5">
      <c r="B215" s="31"/>
      <c r="C215" s="23"/>
      <c r="D215" s="23"/>
      <c r="E215" s="41"/>
      <c r="F215" s="22"/>
      <c r="G215" s="41"/>
    </row>
    <row r="216" spans="2:7" ht="16.5">
      <c r="B216" s="14"/>
      <c r="C216" s="15"/>
      <c r="D216" s="16" t="s">
        <v>208</v>
      </c>
      <c r="E216" s="22"/>
      <c r="F216" s="22"/>
      <c r="G216" s="22"/>
    </row>
    <row r="217" spans="2:7" ht="16.5">
      <c r="B217" s="31" t="s">
        <v>209</v>
      </c>
      <c r="C217" s="23"/>
      <c r="D217" s="23" t="s">
        <v>210</v>
      </c>
      <c r="E217" s="21">
        <v>483898</v>
      </c>
      <c r="F217" s="22"/>
      <c r="G217" s="21">
        <v>483898</v>
      </c>
    </row>
    <row r="218" spans="2:7" ht="16.5">
      <c r="B218" s="31" t="s">
        <v>209</v>
      </c>
      <c r="C218" s="23"/>
      <c r="D218" s="23" t="s">
        <v>211</v>
      </c>
      <c r="E218" s="21">
        <v>313686</v>
      </c>
      <c r="F218" s="22"/>
      <c r="G218" s="21">
        <v>313686</v>
      </c>
    </row>
    <row r="219" spans="2:7" ht="16.5">
      <c r="B219" s="31"/>
      <c r="C219" s="23"/>
      <c r="D219" s="23"/>
      <c r="E219" s="41"/>
      <c r="F219" s="22"/>
      <c r="G219" s="41"/>
    </row>
    <row r="220" spans="2:7" ht="16.5">
      <c r="B220" s="14"/>
      <c r="C220" s="15"/>
      <c r="D220" s="16" t="s">
        <v>212</v>
      </c>
      <c r="E220" s="22"/>
      <c r="F220" s="22"/>
      <c r="G220" s="22"/>
    </row>
    <row r="221" spans="2:7" ht="16.5">
      <c r="B221" s="31">
        <v>100</v>
      </c>
      <c r="C221" s="23"/>
      <c r="D221" s="23" t="s">
        <v>213</v>
      </c>
      <c r="E221" s="21">
        <v>919552</v>
      </c>
      <c r="F221" s="22">
        <v>0</v>
      </c>
      <c r="G221" s="21">
        <v>919552</v>
      </c>
    </row>
    <row r="222" spans="2:7" ht="16.5">
      <c r="B222" s="31" t="s">
        <v>214</v>
      </c>
      <c r="C222" s="23"/>
      <c r="D222" s="24" t="s">
        <v>215</v>
      </c>
      <c r="E222" s="21">
        <v>-857419</v>
      </c>
      <c r="F222" s="17">
        <v>-12133</v>
      </c>
      <c r="G222" s="21">
        <v>-857419</v>
      </c>
    </row>
    <row r="223" spans="2:7" ht="16.5">
      <c r="B223" s="31">
        <v>100</v>
      </c>
      <c r="C223" s="23"/>
      <c r="D223" s="23" t="s">
        <v>216</v>
      </c>
      <c r="E223" s="21">
        <v>62133</v>
      </c>
      <c r="F223" s="22">
        <v>-12133</v>
      </c>
      <c r="G223" s="21">
        <v>50000</v>
      </c>
    </row>
    <row r="224" spans="2:7" ht="16.5">
      <c r="B224" s="31"/>
      <c r="C224" s="23"/>
      <c r="D224" s="23"/>
      <c r="E224" s="41"/>
      <c r="F224" s="22"/>
      <c r="G224" s="41"/>
    </row>
    <row r="225" spans="2:7" ht="16.5">
      <c r="B225" s="14"/>
      <c r="C225" s="15"/>
      <c r="D225" s="16" t="s">
        <v>217</v>
      </c>
      <c r="E225" s="21">
        <v>-254236</v>
      </c>
      <c r="F225" s="22">
        <v>0</v>
      </c>
      <c r="G225" s="21">
        <v>-254236</v>
      </c>
    </row>
    <row r="227" spans="2:7" ht="16.5">
      <c r="B227" s="44"/>
      <c r="E227" s="45"/>
      <c r="F227" s="45"/>
      <c r="G227" s="45"/>
    </row>
    <row r="228" spans="5:7" ht="16.5">
      <c r="E228" s="45"/>
      <c r="F228" s="46"/>
      <c r="G228" s="45"/>
    </row>
  </sheetData>
  <sheetProtection selectLockedCells="1" selectUnlockedCells="1"/>
  <printOptions/>
  <pageMargins left="0.33125" right="0.14930555555555555" top="0.35208333333333336" bottom="0.6020833333333333" header="0.5118055555555555" footer="0.3368055555555556"/>
  <pageSetup horizontalDpi="300" verticalDpi="300" orientation="portrait" paperSize="9"/>
  <headerFooter alignWithMargins="0"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120" zoomScaleNormal="120" workbookViewId="0" topLeftCell="A1">
      <selection activeCell="B53" sqref="B53"/>
    </sheetView>
  </sheetViews>
  <sheetFormatPr defaultColWidth="9.140625" defaultRowHeight="12.75"/>
  <cols>
    <col min="1" max="1" width="55.421875" style="0" customWidth="1"/>
    <col min="2" max="2" width="18.8515625" style="0" customWidth="1"/>
    <col min="3" max="3" width="12.00390625" style="47" customWidth="1"/>
    <col min="4" max="4" width="15.00390625" style="0" customWidth="1"/>
    <col min="5" max="16384" width="11.421875" style="0" customWidth="1"/>
  </cols>
  <sheetData>
    <row r="1" spans="1:4" ht="48.75" customHeight="1">
      <c r="A1" s="48" t="s">
        <v>218</v>
      </c>
      <c r="B1" s="12" t="s">
        <v>7</v>
      </c>
      <c r="C1" s="49" t="s">
        <v>219</v>
      </c>
      <c r="D1" s="12" t="s">
        <v>220</v>
      </c>
    </row>
    <row r="2" spans="1:4" ht="14.25">
      <c r="A2" s="50" t="s">
        <v>221</v>
      </c>
      <c r="B2" s="51">
        <v>45000</v>
      </c>
      <c r="C2" s="52"/>
      <c r="D2" s="51">
        <f>B2+C2</f>
        <v>45000</v>
      </c>
    </row>
    <row r="3" spans="1:4" ht="14.25">
      <c r="A3" s="53" t="s">
        <v>222</v>
      </c>
      <c r="B3" s="49">
        <v>45000</v>
      </c>
      <c r="C3" s="52"/>
      <c r="D3" s="49">
        <v>45000</v>
      </c>
    </row>
    <row r="4" spans="1:4" ht="14.25">
      <c r="A4" s="50" t="s">
        <v>223</v>
      </c>
      <c r="B4" s="51">
        <v>0</v>
      </c>
      <c r="C4" s="54"/>
      <c r="D4" s="51">
        <f aca="true" t="shared" si="0" ref="D4:D6">B4+C4</f>
        <v>0</v>
      </c>
    </row>
    <row r="5" spans="1:4" ht="14.25">
      <c r="A5" s="53" t="s">
        <v>222</v>
      </c>
      <c r="B5" s="49">
        <v>0</v>
      </c>
      <c r="C5" s="52"/>
      <c r="D5" s="49">
        <f t="shared" si="0"/>
        <v>0</v>
      </c>
    </row>
    <row r="6" spans="1:4" ht="14.25">
      <c r="A6" s="50" t="s">
        <v>224</v>
      </c>
      <c r="B6" s="51">
        <f>B7+B8</f>
        <v>28920</v>
      </c>
      <c r="C6" s="52"/>
      <c r="D6" s="51">
        <f t="shared" si="0"/>
        <v>28920</v>
      </c>
    </row>
    <row r="7" spans="1:4" ht="14.25">
      <c r="A7" s="53" t="s">
        <v>225</v>
      </c>
      <c r="B7" s="49">
        <v>26028</v>
      </c>
      <c r="C7" s="52"/>
      <c r="D7" s="49">
        <v>26028</v>
      </c>
    </row>
    <row r="8" spans="1:4" ht="14.25">
      <c r="A8" s="53" t="s">
        <v>222</v>
      </c>
      <c r="B8" s="52">
        <v>2892</v>
      </c>
      <c r="C8" s="52"/>
      <c r="D8" s="52">
        <v>2892</v>
      </c>
    </row>
    <row r="9" spans="1:4" ht="14.25">
      <c r="A9" s="50" t="s">
        <v>226</v>
      </c>
      <c r="B9" s="51">
        <v>200000</v>
      </c>
      <c r="C9" s="54">
        <v>71743</v>
      </c>
      <c r="D9" s="51">
        <f aca="true" t="shared" si="1" ref="D9:D12">B9+C9</f>
        <v>271743</v>
      </c>
    </row>
    <row r="10" spans="1:4" ht="14.25">
      <c r="A10" s="53" t="s">
        <v>222</v>
      </c>
      <c r="B10" s="49">
        <v>200000</v>
      </c>
      <c r="C10" s="52">
        <v>68</v>
      </c>
      <c r="D10" s="49">
        <f t="shared" si="1"/>
        <v>200068</v>
      </c>
    </row>
    <row r="11" spans="1:7" ht="14.25" customHeight="1">
      <c r="A11" s="50" t="s">
        <v>227</v>
      </c>
      <c r="B11" s="51">
        <v>186674</v>
      </c>
      <c r="C11" s="52">
        <v>31000</v>
      </c>
      <c r="D11" s="51">
        <f t="shared" si="1"/>
        <v>217674</v>
      </c>
      <c r="G11" s="55"/>
    </row>
    <row r="12" spans="1:4" ht="14.25" customHeight="1">
      <c r="A12" s="53" t="s">
        <v>228</v>
      </c>
      <c r="B12" s="49">
        <v>186674</v>
      </c>
      <c r="C12" s="52">
        <v>31000</v>
      </c>
      <c r="D12" s="49">
        <f t="shared" si="1"/>
        <v>217674</v>
      </c>
    </row>
    <row r="13" spans="1:4" ht="14.25">
      <c r="A13" s="53" t="s">
        <v>222</v>
      </c>
      <c r="B13" s="49"/>
      <c r="C13" s="52"/>
      <c r="D13" s="49"/>
    </row>
    <row r="14" spans="1:4" ht="14.25" customHeight="1">
      <c r="A14" s="50" t="s">
        <v>229</v>
      </c>
      <c r="B14" s="51"/>
      <c r="C14" s="54">
        <f>SUM(C15:C16)</f>
        <v>323940</v>
      </c>
      <c r="D14" s="51">
        <f aca="true" t="shared" si="2" ref="D14:D17">B14+C14</f>
        <v>323940</v>
      </c>
    </row>
    <row r="15" spans="1:4" ht="14.25" customHeight="1">
      <c r="A15" s="53" t="s">
        <v>228</v>
      </c>
      <c r="B15" s="49"/>
      <c r="C15" s="52">
        <v>226758</v>
      </c>
      <c r="D15" s="49">
        <f t="shared" si="2"/>
        <v>226758</v>
      </c>
    </row>
    <row r="16" spans="1:4" ht="14.25">
      <c r="A16" s="53" t="s">
        <v>222</v>
      </c>
      <c r="B16" s="49"/>
      <c r="C16" s="52">
        <v>97182</v>
      </c>
      <c r="D16" s="49">
        <f t="shared" si="2"/>
        <v>97182</v>
      </c>
    </row>
    <row r="17" spans="1:4" ht="14.25">
      <c r="A17" s="50" t="s">
        <v>230</v>
      </c>
      <c r="B17" s="51">
        <v>30000</v>
      </c>
      <c r="C17" s="54"/>
      <c r="D17" s="51">
        <f t="shared" si="2"/>
        <v>30000</v>
      </c>
    </row>
    <row r="18" spans="1:4" ht="14.25">
      <c r="A18" s="53" t="s">
        <v>231</v>
      </c>
      <c r="B18" s="56">
        <v>15000</v>
      </c>
      <c r="C18" s="57"/>
      <c r="D18" s="58">
        <v>15000</v>
      </c>
    </row>
    <row r="19" spans="1:4" ht="14.25">
      <c r="A19" s="53" t="s">
        <v>222</v>
      </c>
      <c r="B19" s="49">
        <v>15000</v>
      </c>
      <c r="C19" s="52"/>
      <c r="D19" s="49">
        <f aca="true" t="shared" si="3" ref="D19:D22">B19+C19</f>
        <v>15000</v>
      </c>
    </row>
    <row r="20" spans="1:4" ht="14.25">
      <c r="A20" s="50" t="s">
        <v>232</v>
      </c>
      <c r="B20" s="51">
        <v>37828</v>
      </c>
      <c r="C20" s="54">
        <v>30000</v>
      </c>
      <c r="D20" s="51">
        <f t="shared" si="3"/>
        <v>67828</v>
      </c>
    </row>
    <row r="21" spans="1:4" ht="14.25">
      <c r="A21" s="53" t="s">
        <v>222</v>
      </c>
      <c r="B21" s="49">
        <v>37828</v>
      </c>
      <c r="C21" s="52">
        <v>30000</v>
      </c>
      <c r="D21" s="49">
        <f t="shared" si="3"/>
        <v>67828</v>
      </c>
    </row>
    <row r="22" spans="1:4" ht="14.25">
      <c r="A22" s="50" t="s">
        <v>233</v>
      </c>
      <c r="B22" s="51">
        <v>204000</v>
      </c>
      <c r="C22" s="54">
        <v>-165060</v>
      </c>
      <c r="D22" s="51">
        <f t="shared" si="3"/>
        <v>38940</v>
      </c>
    </row>
    <row r="23" spans="1:4" ht="14.25">
      <c r="A23" s="53" t="s">
        <v>234</v>
      </c>
      <c r="B23" s="49">
        <v>0</v>
      </c>
      <c r="C23" s="52"/>
      <c r="D23" s="49">
        <v>0</v>
      </c>
    </row>
    <row r="24" spans="1:4" ht="14.25">
      <c r="A24" s="53" t="s">
        <v>235</v>
      </c>
      <c r="B24" s="49">
        <v>204000</v>
      </c>
      <c r="C24" s="52">
        <v>-165060</v>
      </c>
      <c r="D24" s="49">
        <v>38940</v>
      </c>
    </row>
    <row r="25" spans="1:4" ht="14.25">
      <c r="A25" s="50" t="s">
        <v>236</v>
      </c>
      <c r="B25" s="51">
        <v>36000</v>
      </c>
      <c r="C25" s="52"/>
      <c r="D25" s="51">
        <f>B25+C25</f>
        <v>36000</v>
      </c>
    </row>
    <row r="26" spans="1:4" ht="14.25">
      <c r="A26" s="53" t="s">
        <v>235</v>
      </c>
      <c r="B26" s="49">
        <v>36000</v>
      </c>
      <c r="C26" s="52"/>
      <c r="D26" s="49">
        <v>36000</v>
      </c>
    </row>
    <row r="27" spans="1:4" ht="14.25">
      <c r="A27" s="50" t="s">
        <v>237</v>
      </c>
      <c r="B27" s="51">
        <v>7500</v>
      </c>
      <c r="C27" s="52"/>
      <c r="D27" s="51">
        <f>B27+C27</f>
        <v>7500</v>
      </c>
    </row>
    <row r="28" spans="1:4" ht="14.25">
      <c r="A28" s="53" t="s">
        <v>238</v>
      </c>
      <c r="B28" s="49">
        <v>7500</v>
      </c>
      <c r="C28" s="52"/>
      <c r="D28" s="49">
        <v>7500</v>
      </c>
    </row>
    <row r="29" spans="1:4" ht="14.25">
      <c r="A29" s="50" t="s">
        <v>239</v>
      </c>
      <c r="B29" s="51">
        <f>B30+B31</f>
        <v>19891</v>
      </c>
      <c r="C29" s="54">
        <f>C30+C31</f>
        <v>0</v>
      </c>
      <c r="D29" s="51">
        <f aca="true" t="shared" si="4" ref="D29:D35">B29+C29</f>
        <v>19891</v>
      </c>
    </row>
    <row r="30" spans="1:4" ht="14.25">
      <c r="A30" s="53" t="s">
        <v>225</v>
      </c>
      <c r="B30" s="49">
        <v>17673</v>
      </c>
      <c r="C30" s="52"/>
      <c r="D30" s="49">
        <f t="shared" si="4"/>
        <v>17673</v>
      </c>
    </row>
    <row r="31" spans="1:4" ht="14.25">
      <c r="A31" s="53" t="s">
        <v>235</v>
      </c>
      <c r="B31" s="49">
        <v>2218</v>
      </c>
      <c r="C31" s="52"/>
      <c r="D31" s="49">
        <f t="shared" si="4"/>
        <v>2218</v>
      </c>
    </row>
    <row r="32" spans="1:4" ht="14.25">
      <c r="A32" s="50" t="s">
        <v>240</v>
      </c>
      <c r="B32" s="51">
        <v>10000</v>
      </c>
      <c r="C32" s="54">
        <v>23320</v>
      </c>
      <c r="D32" s="51">
        <f t="shared" si="4"/>
        <v>33320</v>
      </c>
    </row>
    <row r="33" spans="1:4" ht="14.25">
      <c r="A33" s="53" t="s">
        <v>231</v>
      </c>
      <c r="B33" s="49">
        <v>10000</v>
      </c>
      <c r="C33" s="52">
        <v>19435</v>
      </c>
      <c r="D33" s="49">
        <f t="shared" si="4"/>
        <v>29435</v>
      </c>
    </row>
    <row r="34" spans="1:4" ht="14.25">
      <c r="A34" s="53" t="s">
        <v>235</v>
      </c>
      <c r="B34" s="49"/>
      <c r="C34" s="52">
        <v>3885</v>
      </c>
      <c r="D34" s="49">
        <f t="shared" si="4"/>
        <v>3885</v>
      </c>
    </row>
    <row r="35" spans="1:4" ht="27" customHeight="1">
      <c r="A35" s="50" t="s">
        <v>241</v>
      </c>
      <c r="B35" s="51">
        <v>17600</v>
      </c>
      <c r="C35" s="54"/>
      <c r="D35" s="51">
        <f t="shared" si="4"/>
        <v>17600</v>
      </c>
    </row>
    <row r="36" spans="1:4" ht="14.25">
      <c r="A36" s="53" t="s">
        <v>242</v>
      </c>
      <c r="B36" s="49">
        <v>5900</v>
      </c>
      <c r="C36" s="52"/>
      <c r="D36" s="49">
        <v>5900</v>
      </c>
    </row>
    <row r="37" spans="1:4" ht="14.25">
      <c r="A37" s="53" t="s">
        <v>235</v>
      </c>
      <c r="B37" s="49">
        <v>11700</v>
      </c>
      <c r="C37" s="52"/>
      <c r="D37" s="49">
        <f aca="true" t="shared" si="5" ref="D37:D40">B37+C37</f>
        <v>11700</v>
      </c>
    </row>
    <row r="38" spans="1:4" ht="14.25">
      <c r="A38" s="50" t="s">
        <v>243</v>
      </c>
      <c r="B38" s="51">
        <v>10800</v>
      </c>
      <c r="C38" s="54">
        <v>-5000</v>
      </c>
      <c r="D38" s="51">
        <f t="shared" si="5"/>
        <v>5800</v>
      </c>
    </row>
    <row r="39" spans="1:4" ht="14.25">
      <c r="A39" s="53" t="s">
        <v>222</v>
      </c>
      <c r="B39" s="49">
        <v>10800</v>
      </c>
      <c r="C39" s="52">
        <v>-5000</v>
      </c>
      <c r="D39" s="49">
        <f t="shared" si="5"/>
        <v>5800</v>
      </c>
    </row>
    <row r="40" spans="1:4" ht="14.25">
      <c r="A40" s="50" t="s">
        <v>244</v>
      </c>
      <c r="B40" s="51">
        <f>B41+B42</f>
        <v>72850</v>
      </c>
      <c r="C40" s="52"/>
      <c r="D40" s="51">
        <f t="shared" si="5"/>
        <v>72850</v>
      </c>
    </row>
    <row r="41" spans="1:4" ht="14.25">
      <c r="A41" s="53" t="s">
        <v>245</v>
      </c>
      <c r="B41" s="49">
        <v>49999</v>
      </c>
      <c r="C41" s="52"/>
      <c r="D41" s="49">
        <v>49999</v>
      </c>
    </row>
    <row r="42" spans="1:4" ht="14.25">
      <c r="A42" s="53" t="s">
        <v>222</v>
      </c>
      <c r="B42" s="49">
        <v>22851</v>
      </c>
      <c r="C42" s="52"/>
      <c r="D42" s="49">
        <v>22851</v>
      </c>
    </row>
    <row r="43" spans="1:4" ht="14.25">
      <c r="A43" s="50" t="s">
        <v>246</v>
      </c>
      <c r="B43" s="51">
        <v>74980</v>
      </c>
      <c r="C43" s="54">
        <v>-5020</v>
      </c>
      <c r="D43" s="51">
        <f>B43+C43</f>
        <v>69960</v>
      </c>
    </row>
    <row r="44" spans="1:4" ht="14.25" hidden="1">
      <c r="A44" s="53" t="s">
        <v>245</v>
      </c>
      <c r="B44" s="49"/>
      <c r="C44" s="52"/>
      <c r="D44" s="49"/>
    </row>
    <row r="45" spans="1:4" ht="14.25">
      <c r="A45" s="53" t="s">
        <v>222</v>
      </c>
      <c r="B45" s="49">
        <v>74980</v>
      </c>
      <c r="C45" s="52">
        <v>-5020</v>
      </c>
      <c r="D45" s="49">
        <f aca="true" t="shared" si="6" ref="D45:D46">B45+C45</f>
        <v>69960</v>
      </c>
    </row>
    <row r="46" spans="1:4" ht="14.25">
      <c r="A46" s="50" t="s">
        <v>247</v>
      </c>
      <c r="B46" s="51">
        <v>30000</v>
      </c>
      <c r="C46" s="52">
        <v>23000</v>
      </c>
      <c r="D46" s="51">
        <f t="shared" si="6"/>
        <v>53000</v>
      </c>
    </row>
    <row r="47" spans="1:4" ht="14.25">
      <c r="A47" s="53" t="s">
        <v>222</v>
      </c>
      <c r="B47" s="49">
        <v>30000</v>
      </c>
      <c r="C47" s="52">
        <v>23000</v>
      </c>
      <c r="D47" s="49">
        <v>53000</v>
      </c>
    </row>
    <row r="48" spans="1:4" ht="14.25">
      <c r="A48" s="50" t="s">
        <v>248</v>
      </c>
      <c r="B48" s="51">
        <v>50000</v>
      </c>
      <c r="C48" s="52">
        <v>-50000</v>
      </c>
      <c r="D48" s="51">
        <f>B48+C48</f>
        <v>0</v>
      </c>
    </row>
    <row r="49" spans="1:4" ht="14.25" hidden="1">
      <c r="A49" s="53" t="s">
        <v>245</v>
      </c>
      <c r="B49" s="49">
        <v>0</v>
      </c>
      <c r="C49" s="52"/>
      <c r="D49" s="49">
        <v>0</v>
      </c>
    </row>
    <row r="50" spans="1:4" ht="14.25">
      <c r="A50" s="53" t="s">
        <v>222</v>
      </c>
      <c r="B50" s="49">
        <v>50000</v>
      </c>
      <c r="C50" s="52">
        <v>-50000</v>
      </c>
      <c r="D50" s="49">
        <v>0</v>
      </c>
    </row>
    <row r="51" spans="1:4" ht="14.25">
      <c r="A51" s="50" t="s">
        <v>249</v>
      </c>
      <c r="B51" s="51">
        <v>25000</v>
      </c>
      <c r="C51" s="52">
        <v>-3200</v>
      </c>
      <c r="D51" s="51">
        <f>B51+C51</f>
        <v>21800</v>
      </c>
    </row>
    <row r="52" spans="1:4" ht="14.25">
      <c r="A52" s="53" t="s">
        <v>222</v>
      </c>
      <c r="B52" s="49">
        <v>25000</v>
      </c>
      <c r="C52" s="52">
        <v>-3200</v>
      </c>
      <c r="D52" s="49">
        <v>21800</v>
      </c>
    </row>
    <row r="53" spans="1:4" ht="42.75">
      <c r="A53" s="48" t="s">
        <v>218</v>
      </c>
      <c r="B53" s="12" t="s">
        <v>7</v>
      </c>
      <c r="C53" s="49" t="s">
        <v>219</v>
      </c>
      <c r="D53" s="12" t="s">
        <v>220</v>
      </c>
    </row>
    <row r="54" spans="1:4" ht="24">
      <c r="A54" s="50" t="s">
        <v>250</v>
      </c>
      <c r="B54" s="51">
        <v>23000</v>
      </c>
      <c r="C54" s="52"/>
      <c r="D54" s="51">
        <f>B54+C54</f>
        <v>23000</v>
      </c>
    </row>
    <row r="55" spans="1:4" ht="14.25">
      <c r="A55" s="53" t="s">
        <v>245</v>
      </c>
      <c r="B55" s="49">
        <v>0</v>
      </c>
      <c r="C55" s="52"/>
      <c r="D55" s="49">
        <v>0</v>
      </c>
    </row>
    <row r="56" spans="1:4" ht="14.25">
      <c r="A56" s="53" t="s">
        <v>222</v>
      </c>
      <c r="B56" s="49">
        <v>23000</v>
      </c>
      <c r="C56" s="52"/>
      <c r="D56" s="49">
        <v>23000</v>
      </c>
    </row>
    <row r="57" spans="1:4" ht="14.25">
      <c r="A57" s="50" t="s">
        <v>251</v>
      </c>
      <c r="B57" s="51">
        <v>20000</v>
      </c>
      <c r="C57" s="52">
        <v>-9100</v>
      </c>
      <c r="D57" s="51">
        <f>B57+C57</f>
        <v>10900</v>
      </c>
    </row>
    <row r="58" spans="1:4" ht="14.25" hidden="1">
      <c r="A58" s="53" t="s">
        <v>245</v>
      </c>
      <c r="B58" s="49">
        <v>0</v>
      </c>
      <c r="C58" s="52"/>
      <c r="D58" s="49">
        <v>0</v>
      </c>
    </row>
    <row r="59" spans="1:4" ht="14.25">
      <c r="A59" s="53" t="s">
        <v>222</v>
      </c>
      <c r="B59" s="49">
        <v>20000</v>
      </c>
      <c r="C59" s="52">
        <v>-9100</v>
      </c>
      <c r="D59" s="49">
        <f>B59+C59</f>
        <v>10900</v>
      </c>
    </row>
    <row r="60" spans="1:4" ht="25.5" customHeight="1">
      <c r="A60" s="50" t="s">
        <v>252</v>
      </c>
      <c r="B60" s="51">
        <v>180000</v>
      </c>
      <c r="C60" s="52">
        <v>12000</v>
      </c>
      <c r="D60" s="51">
        <v>192000</v>
      </c>
    </row>
    <row r="61" spans="1:4" ht="14.25" customHeight="1">
      <c r="A61" s="53" t="s">
        <v>231</v>
      </c>
      <c r="B61" s="49">
        <v>180000</v>
      </c>
      <c r="C61" s="52">
        <v>12000</v>
      </c>
      <c r="D61" s="49">
        <v>192000</v>
      </c>
    </row>
    <row r="62" spans="1:4" ht="22.5" customHeight="1">
      <c r="A62" s="50" t="s">
        <v>253</v>
      </c>
      <c r="B62" s="51">
        <v>35000</v>
      </c>
      <c r="C62" s="52">
        <v>-12000</v>
      </c>
      <c r="D62" s="51">
        <f>B62+C62</f>
        <v>23000</v>
      </c>
    </row>
    <row r="63" spans="1:4" ht="14.25" customHeight="1">
      <c r="A63" s="53" t="s">
        <v>231</v>
      </c>
      <c r="B63" s="49">
        <v>35000</v>
      </c>
      <c r="C63" s="52">
        <v>-12000</v>
      </c>
      <c r="D63" s="49">
        <v>23000</v>
      </c>
    </row>
    <row r="64" spans="1:4" ht="14.25" customHeight="1">
      <c r="A64" s="50" t="s">
        <v>254</v>
      </c>
      <c r="B64" s="51">
        <v>50000</v>
      </c>
      <c r="C64" s="54">
        <v>50000</v>
      </c>
      <c r="D64" s="51">
        <v>100000</v>
      </c>
    </row>
    <row r="65" spans="1:4" ht="14.25" customHeight="1">
      <c r="A65" s="53" t="s">
        <v>245</v>
      </c>
      <c r="B65" s="49">
        <v>0</v>
      </c>
      <c r="C65" s="52"/>
      <c r="D65" s="49">
        <v>0</v>
      </c>
    </row>
    <row r="66" spans="1:4" ht="14.25" customHeight="1">
      <c r="A66" s="53" t="s">
        <v>231</v>
      </c>
      <c r="B66" s="49">
        <v>50000</v>
      </c>
      <c r="C66" s="52">
        <v>50000</v>
      </c>
      <c r="D66" s="49">
        <v>100000</v>
      </c>
    </row>
    <row r="67" spans="1:4" ht="14.25" customHeight="1">
      <c r="A67" s="50" t="s">
        <v>255</v>
      </c>
      <c r="B67" s="51">
        <v>115000</v>
      </c>
      <c r="C67" s="52"/>
      <c r="D67" s="51">
        <v>115000</v>
      </c>
    </row>
    <row r="68" spans="1:4" ht="14.25" customHeight="1">
      <c r="A68" s="53" t="s">
        <v>231</v>
      </c>
      <c r="B68" s="49">
        <v>115000</v>
      </c>
      <c r="C68" s="52"/>
      <c r="D68" s="49">
        <v>115000</v>
      </c>
    </row>
    <row r="69" spans="1:4" ht="14.25">
      <c r="A69" s="50" t="s">
        <v>256</v>
      </c>
      <c r="B69" s="51">
        <v>10000</v>
      </c>
      <c r="C69" s="54">
        <v>-4400</v>
      </c>
      <c r="D69" s="51">
        <f>B69+C69</f>
        <v>5600</v>
      </c>
    </row>
    <row r="70" spans="1:4" ht="14.25" hidden="1">
      <c r="A70" s="53" t="s">
        <v>245</v>
      </c>
      <c r="B70" s="49">
        <v>0</v>
      </c>
      <c r="C70" s="52"/>
      <c r="D70" s="49">
        <v>0</v>
      </c>
    </row>
    <row r="71" spans="1:4" ht="14.25">
      <c r="A71" s="53" t="s">
        <v>222</v>
      </c>
      <c r="B71" s="49">
        <v>10000</v>
      </c>
      <c r="C71" s="52">
        <v>-4400</v>
      </c>
      <c r="D71" s="49">
        <f aca="true" t="shared" si="7" ref="D71:D72">B71+C71</f>
        <v>5600</v>
      </c>
    </row>
    <row r="72" spans="1:4" ht="14.25">
      <c r="A72" s="50" t="s">
        <v>257</v>
      </c>
      <c r="B72" s="51">
        <v>8300</v>
      </c>
      <c r="C72" s="54"/>
      <c r="D72" s="51">
        <f t="shared" si="7"/>
        <v>8300</v>
      </c>
    </row>
    <row r="73" spans="1:4" ht="14.25" hidden="1">
      <c r="A73" s="53" t="s">
        <v>245</v>
      </c>
      <c r="B73" s="49">
        <v>0</v>
      </c>
      <c r="C73" s="52"/>
      <c r="D73" s="49">
        <v>0</v>
      </c>
    </row>
    <row r="74" spans="1:4" ht="14.25">
      <c r="A74" s="53" t="s">
        <v>222</v>
      </c>
      <c r="B74" s="49">
        <v>8300</v>
      </c>
      <c r="C74" s="52"/>
      <c r="D74" s="49">
        <f aca="true" t="shared" si="8" ref="D74:D75">B74+C74</f>
        <v>8300</v>
      </c>
    </row>
    <row r="75" spans="1:4" ht="14.25">
      <c r="A75" s="50" t="s">
        <v>258</v>
      </c>
      <c r="B75" s="51">
        <v>0</v>
      </c>
      <c r="C75" s="54">
        <v>15000</v>
      </c>
      <c r="D75" s="51">
        <f t="shared" si="8"/>
        <v>15000</v>
      </c>
    </row>
    <row r="76" spans="1:4" ht="14.25" hidden="1">
      <c r="A76" s="53" t="s">
        <v>245</v>
      </c>
      <c r="B76" s="49">
        <v>0</v>
      </c>
      <c r="C76" s="52"/>
      <c r="D76" s="49">
        <v>0</v>
      </c>
    </row>
    <row r="77" spans="1:4" ht="14.25">
      <c r="A77" s="53" t="s">
        <v>222</v>
      </c>
      <c r="B77" s="49">
        <v>0</v>
      </c>
      <c r="C77" s="52">
        <v>15000</v>
      </c>
      <c r="D77" s="49">
        <f>B77+C77</f>
        <v>15000</v>
      </c>
    </row>
    <row r="78" spans="1:4" ht="14.25">
      <c r="A78" s="59" t="s">
        <v>259</v>
      </c>
      <c r="B78" s="60">
        <f>B2+B4+B6+B9+B11+B14+B17+B20+B22+B25+B27+B29+B32+B35+B38+B40+B43+B46+B48+B51+B54+B57+B60+B62+B64+B67+B69+B72+B75</f>
        <v>1528343</v>
      </c>
      <c r="C78" s="60">
        <f>C2+C4+C6+C9+C11+C14+C17+C20+C22+C25+C27+C29+C32+C35+C38+C40+C43+C46+C48+C51+C54+C57+C60+C62+C64+C67+C69+C72+C75</f>
        <v>326223</v>
      </c>
      <c r="D78" s="60">
        <f>D2+D4+D6+D9+D11+D14+D17+D20+D22+D25+D27+D29+D32+D35+D38+D40+D43+D46+D48+D51+D54+D57+D60+D62+D64+D67+D69+D72+D75</f>
        <v>1854566</v>
      </c>
    </row>
    <row r="79" spans="1:4" ht="14.25">
      <c r="A79" s="50" t="s">
        <v>260</v>
      </c>
      <c r="B79" s="51">
        <v>10000</v>
      </c>
      <c r="C79" s="52"/>
      <c r="D79" s="51">
        <v>10000</v>
      </c>
    </row>
    <row r="80" spans="1:4" ht="14.25">
      <c r="A80" s="53" t="s">
        <v>222</v>
      </c>
      <c r="B80" s="49">
        <v>10000</v>
      </c>
      <c r="C80" s="52"/>
      <c r="D80" s="49">
        <v>10000</v>
      </c>
    </row>
    <row r="81" spans="1:4" ht="14.25">
      <c r="A81" s="50" t="s">
        <v>261</v>
      </c>
      <c r="B81" s="51">
        <v>115961</v>
      </c>
      <c r="C81" s="52">
        <v>-25000</v>
      </c>
      <c r="D81" s="51">
        <f aca="true" t="shared" si="9" ref="D81:D83">B81+C81</f>
        <v>90961</v>
      </c>
    </row>
    <row r="82" spans="1:4" ht="14.25">
      <c r="A82" s="53" t="s">
        <v>245</v>
      </c>
      <c r="B82" s="49">
        <v>36847</v>
      </c>
      <c r="C82" s="52">
        <v>-10000</v>
      </c>
      <c r="D82" s="49">
        <f t="shared" si="9"/>
        <v>26847</v>
      </c>
    </row>
    <row r="83" spans="1:4" ht="14.25">
      <c r="A83" s="53" t="s">
        <v>222</v>
      </c>
      <c r="B83" s="49">
        <v>79114</v>
      </c>
      <c r="C83" s="52">
        <v>-15000</v>
      </c>
      <c r="D83" s="49">
        <f t="shared" si="9"/>
        <v>64114</v>
      </c>
    </row>
    <row r="84" spans="1:4" ht="14.25">
      <c r="A84" s="59" t="s">
        <v>262</v>
      </c>
      <c r="B84" s="60">
        <f>B81+B79</f>
        <v>125961</v>
      </c>
      <c r="C84" s="60">
        <f>C81+C79</f>
        <v>-25000</v>
      </c>
      <c r="D84" s="60">
        <f>D81+D79</f>
        <v>100961</v>
      </c>
    </row>
    <row r="85" spans="1:4" ht="24.75">
      <c r="A85" s="61" t="s">
        <v>263</v>
      </c>
      <c r="B85" s="60">
        <f>B78+B84</f>
        <v>1654304</v>
      </c>
      <c r="C85" s="60">
        <f>C78+C84</f>
        <v>301223</v>
      </c>
      <c r="D85" s="60">
        <f>D78+D84</f>
        <v>1955527</v>
      </c>
    </row>
  </sheetData>
  <sheetProtection selectLockedCells="1" selectUnlockedCells="1"/>
  <printOptions/>
  <pageMargins left="0.4" right="0.3541666666666667" top="0.50625" bottom="0.32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2020-09-16T09:31:11Z</cp:lastPrinted>
  <dcterms:modified xsi:type="dcterms:W3CDTF">2020-09-24T10:39:50Z</dcterms:modified>
  <cp:category/>
  <cp:version/>
  <cp:contentType/>
  <cp:contentStatus/>
  <cp:revision>213</cp:revision>
</cp:coreProperties>
</file>